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708130F7-439A-4E42-8366-54BD6BE2B4B2}" xr6:coauthVersionLast="44" xr6:coauthVersionMax="44" xr10:uidLastSave="{00000000-0000-0000-0000-000000000000}"/>
  <bookViews>
    <workbookView xWindow="540" yWindow="945" windowWidth="19125" windowHeight="9705" xr2:uid="{00000000-000D-0000-FFFF-FFFF00000000}"/>
  </bookViews>
  <sheets>
    <sheet name="Table H-15" sheetId="3" r:id="rId1"/>
  </sheets>
  <definedNames>
    <definedName name="_xlnm.Print_Area" localSheetId="0">'Table H-15'!$A$1:$M$114</definedName>
    <definedName name="_xlnm.Print_Titles" localSheetId="0">'Table H-15'!$1:$5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<sst xmlns="http://schemas.openxmlformats.org/spreadsheetml/2006/main" count="121" uniqueCount="121">
  <si>
    <t>Table H-15.</t>
  </si>
  <si>
    <t>U.S. District Courts ---- Pretrial Services Violations Summary Report</t>
  </si>
  <si>
    <t>For the 12-Month Period Ending September 30, 2022</t>
  </si>
  <si>
    <t>Circuit and District</t>
  </si>
  <si>
    <t>Total Cases Open</t>
  </si>
  <si>
    <t>Cases In Release Status</t>
  </si>
  <si>
    <t>Pct.</t>
  </si>
  <si>
    <t>Cases with Violations</t>
  </si>
  <si>
    <t>Rearrest Violations</t>
  </si>
  <si>
    <t>FTA Violations</t>
  </si>
  <si>
    <t>Technical Violations</t>
  </si>
  <si>
    <t>Reports to Court</t>
  </si>
  <si>
    <t>Felony</t>
  </si>
  <si>
    <t>Misde-meanor</t>
  </si>
  <si>
    <t>Other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</si>
  <si>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</si>
  <si>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</si>
  <si>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</si>
  <si>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</si>
  <si>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</si>
  <si>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</si>
  <si>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</si>
  <si>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</si>
  <si>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</si>
  <si>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</si>
  <si>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</si>
  <si>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</si>
  <si>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</si>
  <si>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</si>
  <si>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</si>
  <si>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</si>
  <si>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</si>
  <si>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</si>
  <si>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</si>
  <si>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</si>
  <si>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</si>
  <si>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</si>
  <si>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</si>
  <si>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</si>
  <si>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</si>
  <si>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</si>
  <si>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</si>
  <si>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</si>
  <si>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</si>
  <si>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</si>
  <si>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</si>
  <si>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</si>
  <si>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</si>
  <si>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</si>
  <si>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</si>
  <si>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</si>
  <si>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</si>
  <si>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</si>
  <si>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</si>
  <si>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</si>
  <si>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</si>
  <si>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</si>
  <si>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</si>
  <si>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</si>
  <si>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</si>
  <si>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</si>
  <si>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</si>
  <si>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</si>
  <si>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</si>
  <si>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</si>
  <si>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</si>
  <si>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</si>
  <si>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</si>
  <si>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</si>
  <si>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</si>
  <si>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</si>
  <si>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</si>
  <si>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</si>
  <si>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</si>
  <si>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</si>
  <si>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</si>
  <si>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</si>
  <si>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</si>
  <si>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</si>
  <si>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</si>
  <si>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</si>
  <si>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</si>
  <si>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</si>
  <si>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</si>
  <si>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</si>
  <si>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</si>
  <si>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</si>
  <si>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</si>
  <si>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</si>
  <si>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</si>
  <si>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</si>
  <si>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</si>
  <si>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</si>
  <si>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</si>
  <si>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</si>
  <si>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</si>
  <si>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</si>
  <si>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</si>
  <si>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</si>
  <si>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</si>
  <si>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</si>
  <si>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</si>
  <si>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</si>
  <si>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</si>
  <si>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</si>
  <si>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</si>
  <si>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</si>
  <si>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</si>
  <si>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</si>
  <si>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</si>
  <si>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</si>
  <si>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</si>
  <si>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</si>
  <si>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</si>
  <si>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</si>
  <si>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</si>
  <si>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</si>
  <si>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</si>
  <si>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</si>
  <si>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</si>
  <si>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 xml:space="preserve">NOTE: </t>
    </r>
    <r xmlns="http://schemas.openxmlformats.org/spreadsheetml/2006/main">
      <rPr>
        <sz val="8"/>
        <color indexed="0"/>
        <rFont val="Arial"/>
        <family val="2"/>
      </rPr>
      <t xml:space="preserve"> This table excludes data for the District of Columbia and includes transfers received.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</si>
</sst>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</font>
    <font>
      <sz val="8"/>
      <name val="Arial"/>
    </font>
    <font>
      <b/>
      <sz val="9"/>
      <name val="Arial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3" applyFont="1" fillId="0" applyFill="1" borderId="0" applyBorder="1" xfId="0"/>
    <xf numFmtId="0" applyNumberFormat="1" fontId="0" applyFont="1" fillId="0" applyFill="1" borderId="0" applyBorder="1" xfId="0"/>
    <xf numFmtId="0" applyNumberFormat="1" fontId="3" applyFont="1" fillId="0" applyFill="1" borderId="2" applyBorder="1" xfId="0">
      <alignment horizontal="center" wrapText="1"/>
    </xf>
    <xf numFmtId="0" applyNumberFormat="1" fontId="3" applyFont="1" fillId="0" applyFill="1" borderId="3" applyBorder="1" xfId="0">
      <alignment horizontal="center"/>
    </xf>
    <xf numFmtId="0" applyNumberFormat="1" fontId="3" applyFont="1" fillId="0" applyFill="1" borderId="3" applyBorder="1" xfId="0">
      <alignment horizontal="center" wrapText="1"/>
    </xf>
    <xf numFmtId="0" applyNumberFormat="1" fontId="0" applyFont="1" fillId="0" applyFill="1" borderId="0" applyBorder="1" xfId="0">
      <alignment horizontal="center"/>
    </xf>
    <xf numFmtId="0" applyNumberFormat="1" fontId="1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164" applyNumberFormat="1" fontId="0" applyFont="1" fillId="0" applyFill="1" borderId="0" applyBorder="1" xfId="0">
      <alignment horizontal="right"/>
    </xf>
    <xf numFmtId="0" applyNumberFormat="1" fontId="8" applyFont="1" fillId="0" applyFill="1" borderId="0" applyBorder="1" xfId="0"/>
    <xf numFmtId="0" applyNumberFormat="1" fontId="0" applyFont="1" fillId="0" applyFill="1" borderId="4" applyBorder="1" xfId="0"/>
    <xf numFmtId="0" applyNumberFormat="1" fontId="0" applyFont="1" fillId="0" applyFill="1" borderId="4" applyBorder="1" xfId="0">
      <alignment horizontal="center"/>
    </xf>
    <xf numFmtId="0" applyNumberFormat="1" fontId="7" applyFont="1" fillId="0" applyFill="1" borderId="0" applyBorder="1" xfId="1"/>
    <xf numFmtId="0" applyNumberFormat="1" fontId="9" applyFont="1" fillId="0" applyFill="1" borderId="0" applyBorder="1" xfId="1"/>
    <xf numFmtId="0" applyNumberFormat="1" fontId="9" applyFont="1" fillId="0" applyFill="1" borderId="0" applyBorder="1" xfId="1">
      <alignment horizontal="center"/>
    </xf>
    <xf numFmtId="0" applyNumberFormat="1" fontId="10" applyFont="1" fillId="0" applyFill="1" borderId="0" applyBorder="1" xfId="1">
      <alignment horizontal="center"/>
    </xf>
    <xf numFmtId="0" applyNumberFormat="1" fontId="4" applyFont="1" fillId="0" applyFill="1" borderId="0" applyBorder="1" xfId="0">
      <alignment horizontal="center"/>
    </xf>
    <xf numFmtId="3" applyNumberFormat="1" fontId="0" applyFont="1" fillId="0" applyFill="1" borderId="0" applyBorder="1" xfId="0">
      <alignment horizontal="center"/>
    </xf>
    <xf numFmtId="0" applyNumberFormat="1" fontId="11" applyFont="1" fillId="0" applyFill="1" borderId="0" applyBorder="1" xfId="1">
      <alignment wrapText="1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4" applyBorder="1" xfId="0">
      <alignment horizontal="left"/>
    </xf>
    <xf numFmtId="0" applyNumberFormat="1" fontId="3" applyFont="1" fillId="0" applyFill="1" borderId="10" applyBorder="1" xfId="0">
      <alignment horizontal="center"/>
    </xf>
    <xf numFmtId="0" applyNumberFormat="1" fontId="3" applyFont="1" fillId="0" applyFill="1" borderId="11" applyBorder="1" xfId="0">
      <alignment horizontal="center"/>
    </xf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4" applyBorder="1" xfId="0">
      <alignment horizontal="center" wrapText="1"/>
    </xf>
    <xf numFmtId="0" applyNumberFormat="1" fontId="3" applyFont="1" fillId="0" applyFill="1" borderId="15" applyBorder="1" xfId="0">
      <alignment horizontal="center" wrapText="1"/>
    </xf>
    <xf numFmtId="0" applyNumberFormat="1" fontId="0" applyFont="1" fillId="0" applyFill="1" borderId="0" applyBorder="1" xfId="0">
      <alignment horizontal="center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5" applyFont="1" fillId="0" applyFill="1" borderId="7" applyBorder="1" xfId="0">
      <alignment horizontal="center"/>
    </xf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  <xf numFmtId="0" applyNumberFormat="1" fontId="3" applyFont="1" fillId="0" applyFill="1" borderId="12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3" applyFont="1" fillId="0" applyFill="1" borderId="13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U1942"/>
  <sheetViews>
    <sheetView tabSelected="1" workbookViewId="0">
      <selection sqref="A1:M1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0.85546875" customWidth="1"/>
    <col min="5" max="5" width="7.140625" customWidth="1"/>
    <col min="6" max="6" width="10.42578125" customWidth="1"/>
    <col min="7" max="7" width="7.140625" customWidth="1"/>
    <col min="8" max="8" width="6.7109375" customWidth="1"/>
    <col min="9" max="9" width="6.85546875" customWidth="1"/>
    <col min="10" max="10" width="5.85546875" customWidth="1"/>
    <col min="11" max="11" width="8.42578125" customWidth="1"/>
    <col min="12" max="12" width="8.7109375" customWidth="1"/>
    <col min="13" max="13" width="7.140625" customWidth="1"/>
  </cols>
  <sheetData>
    <row r="1" ht="16.5" s="2" customForma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"/>
      <c r="O1" s="4"/>
      <c r="P1" s="4"/>
      <c r="Q1" s="4"/>
      <c r="R1" s="4"/>
      <c r="S1" s="4"/>
      <c r="T1" s="4"/>
      <c r="U1" s="4"/>
    </row>
    <row r="2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5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8" customHeight="1">
      <c r="A4" s="41" t="s">
        <v>3</v>
      </c>
      <c r="B4" s="42"/>
      <c r="C4" s="29" t="s">
        <v>4</v>
      </c>
      <c r="D4" s="29" t="s">
        <v>5</v>
      </c>
      <c r="E4" s="27" t="s">
        <v>6</v>
      </c>
      <c r="F4" s="37" t="s">
        <v>7</v>
      </c>
      <c r="G4" s="39" t="s">
        <v>6</v>
      </c>
      <c r="H4" s="34" t="s">
        <v>8</v>
      </c>
      <c r="I4" s="35"/>
      <c r="J4" s="36"/>
      <c r="K4" s="37" t="s">
        <v>9</v>
      </c>
      <c r="L4" s="37" t="s">
        <v>10</v>
      </c>
      <c r="M4" s="31" t="s">
        <v>11</v>
      </c>
    </row>
    <row r="5" ht="25.7" customHeight="1">
      <c r="A5" s="43"/>
      <c r="B5" s="44"/>
      <c r="C5" s="30"/>
      <c r="D5" s="30"/>
      <c r="E5" s="28"/>
      <c r="F5" s="38"/>
      <c r="G5" s="40"/>
      <c r="H5" s="6" t="s">
        <v>12</v>
      </c>
      <c r="I5" s="7" t="s">
        <v>13</v>
      </c>
      <c r="J5" s="5" t="s">
        <v>14</v>
      </c>
      <c r="K5" s="38"/>
      <c r="L5" s="38"/>
      <c r="M5" s="32"/>
    </row>
    <row r="6" ht="14.25" customHeight="1"/>
    <row r="7">
      <c r="A7" s="33" t="s">
        <v>15</v>
      </c>
      <c r="B7" s="33"/>
      <c r="C7" s="10">
        <f>SUM(C9,C15,C22,C29,C39,C49,C59,C67,C78,C94,C103)</f>
        <v>179370</v>
      </c>
      <c r="D7" s="10">
        <f>SUM(D9,D15,D22,D29,D39,D49,D59,D67,D78,D94,D103)</f>
        <v>60174</v>
      </c>
      <c r="E7" s="13">
        <f>IF(D7=0,".0",D7/C7*100)</f>
        <v>33.547415955845459</v>
      </c>
      <c r="F7" s="10">
        <f>SUM(F9,F15,F22,F29,F39,F49,F59,F67,F78,F94,F103)</f>
        <v>10364</v>
      </c>
      <c r="G7" s="13">
        <f>IF(F7=0,".0",F7/D7*100)</f>
        <v>17.223385515338851</v>
      </c>
      <c r="H7" s="10">
        <f ref="H7:M7" t="shared" si="0">SUM(H9,H15,H22,H29,H39,H49,H59,H67,H78,H94,H103)</f>
        <v>571</v>
      </c>
      <c r="I7" s="10">
        <f t="shared" si="0"/>
        <v>628</v>
      </c>
      <c r="J7" s="10">
        <f t="shared" si="0"/>
        <v>76</v>
      </c>
      <c r="K7" s="10">
        <f t="shared" si="0"/>
        <v>767</v>
      </c>
      <c r="L7" s="10">
        <f t="shared" si="0"/>
        <v>9504</v>
      </c>
      <c r="M7" s="10">
        <f t="shared" si="0"/>
        <v>16682</v>
      </c>
      <c r="N7" s="8"/>
    </row>
    <row r="8">
      <c r="C8" s="10"/>
      <c r="D8" s="10"/>
      <c r="E8" s="11"/>
      <c r="F8" s="10"/>
      <c r="G8" s="11"/>
      <c r="H8" s="10"/>
      <c r="I8" s="10"/>
      <c r="J8" s="10"/>
      <c r="K8" s="10"/>
      <c r="L8" s="10"/>
      <c r="M8" s="22"/>
      <c r="N8" s="8"/>
    </row>
    <row r="9" ht="21" customHeight="1">
      <c r="A9" s="9" t="s">
        <v>16</v>
      </c>
      <c r="B9" s="9"/>
      <c r="C9" s="12">
        <f>SUM(C10:C14)</f>
        <v>6572</v>
      </c>
      <c r="D9" s="10">
        <f>SUM(D10:D14)</f>
        <v>2609</v>
      </c>
      <c r="E9" s="13">
        <f ref="E9:E72" t="shared" si="1">IF(D9=0,".0",D9/C9*100)</f>
        <v>39.698721850273891</v>
      </c>
      <c r="F9" s="10">
        <f>SUM(F10:F14)</f>
        <v>336</v>
      </c>
      <c r="G9" s="13">
        <f ref="G9:G72" t="shared" si="2">IF(F9=0,".0",F9/D9*100)</f>
        <v>12.878497508623992</v>
      </c>
      <c r="H9" s="10">
        <f ref="H9:M9" t="shared" si="3">SUM(H10:H14)</f>
        <v>22</v>
      </c>
      <c r="I9" s="10">
        <f t="shared" si="3"/>
        <v>26</v>
      </c>
      <c r="J9" s="10">
        <f t="shared" si="3"/>
        <v>0</v>
      </c>
      <c r="K9" s="10">
        <f t="shared" si="3"/>
        <v>16</v>
      </c>
      <c r="L9" s="10">
        <f t="shared" si="3"/>
        <v>301</v>
      </c>
      <c r="M9" s="10">
        <f t="shared" si="3"/>
        <v>506</v>
      </c>
      <c r="N9" s="8"/>
    </row>
    <row r="10" ht="21" customHeight="1">
      <c r="A10" s="3"/>
      <c r="B10" s="3" t="s">
        <v>17</v>
      </c>
      <c r="C10" s="10">
        <v>527</v>
      </c>
      <c r="D10" s="10">
        <v>272</v>
      </c>
      <c r="E10" s="13">
        <f t="shared" si="1"/>
        <v>51.612903225806448</v>
      </c>
      <c r="F10" s="10">
        <v>60</v>
      </c>
      <c r="G10" s="13">
        <f t="shared" si="2"/>
        <v>22.058823529411764</v>
      </c>
      <c r="H10" s="10">
        <v>1</v>
      </c>
      <c r="I10" s="10">
        <v>8</v>
      </c>
      <c r="J10" s="10">
        <v>0</v>
      </c>
      <c r="K10" s="10">
        <v>2</v>
      </c>
      <c r="L10" s="10">
        <v>53</v>
      </c>
      <c r="M10" s="10">
        <v>122</v>
      </c>
      <c r="N10" s="8"/>
    </row>
    <row r="11">
      <c r="A11" s="3"/>
      <c r="B11" s="3" t="s">
        <v>18</v>
      </c>
      <c r="C11" s="10">
        <v>1754</v>
      </c>
      <c r="D11" s="10">
        <v>875</v>
      </c>
      <c r="E11" s="13">
        <f t="shared" si="1"/>
        <v>49.885974914481181</v>
      </c>
      <c r="F11" s="10">
        <v>110</v>
      </c>
      <c r="G11" s="13">
        <f t="shared" si="2"/>
        <v>12.571428571428573</v>
      </c>
      <c r="H11" s="10">
        <v>15</v>
      </c>
      <c r="I11" s="10">
        <v>9</v>
      </c>
      <c r="J11" s="10">
        <v>0</v>
      </c>
      <c r="K11" s="10">
        <v>9</v>
      </c>
      <c r="L11" s="10">
        <v>91</v>
      </c>
      <c r="M11" s="10">
        <v>152</v>
      </c>
      <c r="N11" s="8"/>
    </row>
    <row r="12">
      <c r="A12" s="3"/>
      <c r="B12" s="3" t="s">
        <v>19</v>
      </c>
      <c r="C12" s="10">
        <v>529</v>
      </c>
      <c r="D12" s="10">
        <v>260</v>
      </c>
      <c r="E12" s="13">
        <f t="shared" si="1"/>
        <v>49.149338374291112</v>
      </c>
      <c r="F12" s="10">
        <v>52</v>
      </c>
      <c r="G12" s="13">
        <f t="shared" si="2"/>
        <v>20</v>
      </c>
      <c r="H12" s="10">
        <v>2</v>
      </c>
      <c r="I12" s="10">
        <v>6</v>
      </c>
      <c r="J12" s="10">
        <v>0</v>
      </c>
      <c r="K12" s="10">
        <v>1</v>
      </c>
      <c r="L12" s="10">
        <v>47</v>
      </c>
      <c r="M12" s="10">
        <v>66</v>
      </c>
      <c r="N12" s="8"/>
    </row>
    <row r="13">
      <c r="A13" s="3"/>
      <c r="B13" s="3" t="s">
        <v>20</v>
      </c>
      <c r="C13" s="10">
        <v>503</v>
      </c>
      <c r="D13" s="10">
        <v>226</v>
      </c>
      <c r="E13" s="13">
        <f t="shared" si="1"/>
        <v>44.930417495029822</v>
      </c>
      <c r="F13" s="10">
        <v>43</v>
      </c>
      <c r="G13" s="13">
        <f t="shared" si="2"/>
        <v>19.026548672566371</v>
      </c>
      <c r="H13" s="10">
        <v>4</v>
      </c>
      <c r="I13" s="10">
        <v>2</v>
      </c>
      <c r="J13" s="10">
        <v>0</v>
      </c>
      <c r="K13" s="10">
        <v>2</v>
      </c>
      <c r="L13" s="10">
        <v>41</v>
      </c>
      <c r="M13" s="10">
        <v>69</v>
      </c>
      <c r="N13" s="8"/>
    </row>
    <row r="14">
      <c r="A14" s="3"/>
      <c r="B14" s="3" t="s">
        <v>21</v>
      </c>
      <c r="C14" s="10">
        <v>3259</v>
      </c>
      <c r="D14" s="10">
        <v>976</v>
      </c>
      <c r="E14" s="13">
        <f t="shared" si="1"/>
        <v>29.947836759742252</v>
      </c>
      <c r="F14" s="10">
        <v>71</v>
      </c>
      <c r="G14" s="13">
        <f t="shared" si="2"/>
        <v>7.2745901639344259</v>
      </c>
      <c r="H14" s="10">
        <v>0</v>
      </c>
      <c r="I14" s="10">
        <v>1</v>
      </c>
      <c r="J14" s="10">
        <v>0</v>
      </c>
      <c r="K14" s="10">
        <v>2</v>
      </c>
      <c r="L14" s="10">
        <v>69</v>
      </c>
      <c r="M14" s="10">
        <v>97</v>
      </c>
      <c r="N14" s="8"/>
    </row>
    <row r="15" ht="21" customHeight="1">
      <c r="A15" s="9" t="s">
        <v>22</v>
      </c>
      <c r="B15" s="9"/>
      <c r="C15" s="12">
        <f>SUM(C16:C21)</f>
        <v>11710</v>
      </c>
      <c r="D15" s="10">
        <f>SUM(D16:D21)</f>
        <v>5585</v>
      </c>
      <c r="E15" s="13">
        <f t="shared" si="1"/>
        <v>47.694278394534585</v>
      </c>
      <c r="F15" s="10">
        <f>SUM(F16:F21)</f>
        <v>835</v>
      </c>
      <c r="G15" s="13">
        <f t="shared" si="2"/>
        <v>14.95076096687556</v>
      </c>
      <c r="H15" s="10">
        <f ref="H15:M15" t="shared" si="4">SUM(H16:H21)</f>
        <v>57</v>
      </c>
      <c r="I15" s="10">
        <f t="shared" si="4"/>
        <v>80</v>
      </c>
      <c r="J15" s="10">
        <f t="shared" si="4"/>
        <v>11</v>
      </c>
      <c r="K15" s="10">
        <f t="shared" si="4"/>
        <v>103</v>
      </c>
      <c r="L15" s="10">
        <f t="shared" si="4"/>
        <v>714</v>
      </c>
      <c r="M15" s="10">
        <f t="shared" si="4"/>
        <v>1335</v>
      </c>
      <c r="N15" s="8"/>
    </row>
    <row r="16" ht="21" customHeight="1">
      <c r="A16" s="3"/>
      <c r="B16" s="3" t="s">
        <v>23</v>
      </c>
      <c r="C16" s="10">
        <v>1200</v>
      </c>
      <c r="D16" s="10">
        <v>570</v>
      </c>
      <c r="E16" s="13">
        <f t="shared" si="1"/>
        <v>47.5</v>
      </c>
      <c r="F16" s="10">
        <v>121</v>
      </c>
      <c r="G16" s="13">
        <f t="shared" si="2"/>
        <v>21.228070175438596</v>
      </c>
      <c r="H16" s="10">
        <v>8</v>
      </c>
      <c r="I16" s="10">
        <v>14</v>
      </c>
      <c r="J16" s="10">
        <v>3</v>
      </c>
      <c r="K16" s="10">
        <v>9</v>
      </c>
      <c r="L16" s="10">
        <v>99</v>
      </c>
      <c r="M16" s="10">
        <v>189</v>
      </c>
      <c r="N16" s="8"/>
    </row>
    <row r="17">
      <c r="A17" s="3"/>
      <c r="B17" s="3" t="s">
        <v>24</v>
      </c>
      <c r="C17" s="10">
        <v>1106</v>
      </c>
      <c r="D17" s="10">
        <v>410</v>
      </c>
      <c r="E17" s="13">
        <f t="shared" si="1"/>
        <v>37.070524412296564</v>
      </c>
      <c r="F17" s="10">
        <v>61</v>
      </c>
      <c r="G17" s="13">
        <f t="shared" si="2"/>
        <v>14.878048780487804</v>
      </c>
      <c r="H17" s="10">
        <v>2</v>
      </c>
      <c r="I17" s="10">
        <v>1</v>
      </c>
      <c r="J17" s="10">
        <v>0</v>
      </c>
      <c r="K17" s="10">
        <v>36</v>
      </c>
      <c r="L17" s="10">
        <v>57</v>
      </c>
      <c r="M17" s="10">
        <v>107</v>
      </c>
      <c r="N17" s="8"/>
    </row>
    <row r="18">
      <c r="A18" s="3"/>
      <c r="B18" s="3" t="s">
        <v>25</v>
      </c>
      <c r="C18" s="10">
        <v>3559</v>
      </c>
      <c r="D18" s="10">
        <v>1792</v>
      </c>
      <c r="E18" s="13">
        <f t="shared" si="1"/>
        <v>50.351222253441975</v>
      </c>
      <c r="F18" s="10">
        <v>288</v>
      </c>
      <c r="G18" s="13">
        <f t="shared" si="2"/>
        <v>16.071428571428573</v>
      </c>
      <c r="H18" s="10">
        <v>18</v>
      </c>
      <c r="I18" s="10">
        <v>24</v>
      </c>
      <c r="J18" s="10">
        <v>2</v>
      </c>
      <c r="K18" s="10">
        <v>11</v>
      </c>
      <c r="L18" s="10">
        <v>264</v>
      </c>
      <c r="M18" s="10">
        <v>494</v>
      </c>
      <c r="N18" s="8"/>
    </row>
    <row r="19">
      <c r="A19" s="3"/>
      <c r="B19" s="3" t="s">
        <v>26</v>
      </c>
      <c r="C19" s="10">
        <v>4067</v>
      </c>
      <c r="D19" s="10">
        <v>1948</v>
      </c>
      <c r="E19" s="13">
        <f t="shared" si="1"/>
        <v>47.897713302188343</v>
      </c>
      <c r="F19" s="10">
        <v>185</v>
      </c>
      <c r="G19" s="13">
        <f t="shared" si="2"/>
        <v>9.4969199178644779</v>
      </c>
      <c r="H19" s="10">
        <v>17</v>
      </c>
      <c r="I19" s="10">
        <v>34</v>
      </c>
      <c r="J19" s="10">
        <v>6</v>
      </c>
      <c r="K19" s="10">
        <v>34</v>
      </c>
      <c r="L19" s="10">
        <v>136</v>
      </c>
      <c r="M19" s="10">
        <v>258</v>
      </c>
      <c r="N19" s="8"/>
    </row>
    <row r="20">
      <c r="A20" s="3"/>
      <c r="B20" s="3" t="s">
        <v>27</v>
      </c>
      <c r="C20" s="10">
        <v>1397</v>
      </c>
      <c r="D20" s="10">
        <v>714</v>
      </c>
      <c r="E20" s="13">
        <f t="shared" si="1"/>
        <v>51.10952040085899</v>
      </c>
      <c r="F20" s="10">
        <v>136</v>
      </c>
      <c r="G20" s="13">
        <f t="shared" si="2"/>
        <v>19.047619047619047</v>
      </c>
      <c r="H20" s="10">
        <v>9</v>
      </c>
      <c r="I20" s="10">
        <v>5</v>
      </c>
      <c r="J20" s="10">
        <v>0</v>
      </c>
      <c r="K20" s="10">
        <v>13</v>
      </c>
      <c r="L20" s="10">
        <v>117</v>
      </c>
      <c r="M20" s="10">
        <v>204</v>
      </c>
      <c r="N20" s="8"/>
    </row>
    <row r="21">
      <c r="A21" s="3"/>
      <c r="B21" s="3" t="s">
        <v>28</v>
      </c>
      <c r="C21" s="10">
        <v>381</v>
      </c>
      <c r="D21" s="10">
        <v>151</v>
      </c>
      <c r="E21" s="13">
        <f t="shared" si="1"/>
        <v>39.632545931758528</v>
      </c>
      <c r="F21" s="10">
        <v>44</v>
      </c>
      <c r="G21" s="13">
        <f t="shared" si="2"/>
        <v>29.139072847682119</v>
      </c>
      <c r="H21" s="10">
        <v>3</v>
      </c>
      <c r="I21" s="10">
        <v>2</v>
      </c>
      <c r="J21" s="10">
        <v>0</v>
      </c>
      <c r="K21" s="10">
        <v>0</v>
      </c>
      <c r="L21" s="10">
        <v>41</v>
      </c>
      <c r="M21" s="10">
        <v>83</v>
      </c>
      <c r="N21" s="8"/>
    </row>
    <row r="22" ht="21" customHeight="1">
      <c r="A22" s="9" t="s">
        <v>29</v>
      </c>
      <c r="B22" s="9"/>
      <c r="C22" s="12">
        <f>SUM(C23:C28)</f>
        <v>9882</v>
      </c>
      <c r="D22" s="10">
        <f>SUM(D23:D28)</f>
        <v>4475</v>
      </c>
      <c r="E22" s="13">
        <f t="shared" si="1"/>
        <v>45.284355393645008</v>
      </c>
      <c r="F22" s="10">
        <f>SUM(F23:F28)</f>
        <v>678</v>
      </c>
      <c r="G22" s="13">
        <f t="shared" si="2"/>
        <v>15.150837988826815</v>
      </c>
      <c r="H22" s="10">
        <f ref="H22:M22" t="shared" si="5">SUM(H23:H28)</f>
        <v>94</v>
      </c>
      <c r="I22" s="10">
        <f t="shared" si="5"/>
        <v>71</v>
      </c>
      <c r="J22" s="10">
        <f t="shared" si="5"/>
        <v>10</v>
      </c>
      <c r="K22" s="10">
        <f t="shared" si="5"/>
        <v>20</v>
      </c>
      <c r="L22" s="10">
        <f t="shared" si="5"/>
        <v>624</v>
      </c>
      <c r="M22" s="10">
        <f t="shared" si="5"/>
        <v>1199</v>
      </c>
      <c r="N22" s="8"/>
    </row>
    <row r="23" ht="21" customHeight="1">
      <c r="B23" s="3" t="s">
        <v>30</v>
      </c>
      <c r="C23" s="10">
        <v>280</v>
      </c>
      <c r="D23" s="10">
        <v>76</v>
      </c>
      <c r="E23" s="13">
        <f t="shared" si="1"/>
        <v>27.142857142857142</v>
      </c>
      <c r="F23" s="10">
        <v>4</v>
      </c>
      <c r="G23" s="13">
        <f t="shared" si="2"/>
        <v>5.2631578947368416</v>
      </c>
      <c r="H23" s="10">
        <v>0</v>
      </c>
      <c r="I23" s="10">
        <v>1</v>
      </c>
      <c r="J23" s="10">
        <v>0</v>
      </c>
      <c r="K23" s="10">
        <v>0</v>
      </c>
      <c r="L23" s="10">
        <v>2</v>
      </c>
      <c r="M23" s="10">
        <v>4</v>
      </c>
      <c r="N23" s="8"/>
    </row>
    <row r="24">
      <c r="A24" s="3"/>
      <c r="B24" s="3" t="s">
        <v>31</v>
      </c>
      <c r="C24" s="10">
        <v>3829</v>
      </c>
      <c r="D24" s="10">
        <v>1985</v>
      </c>
      <c r="E24" s="13">
        <f t="shared" si="1"/>
        <v>51.841211804648736</v>
      </c>
      <c r="F24" s="10">
        <v>197</v>
      </c>
      <c r="G24" s="13">
        <f t="shared" si="2"/>
        <v>9.9244332493702778</v>
      </c>
      <c r="H24" s="10">
        <v>45</v>
      </c>
      <c r="I24" s="10">
        <v>22</v>
      </c>
      <c r="J24" s="10">
        <v>0</v>
      </c>
      <c r="K24" s="10">
        <v>7</v>
      </c>
      <c r="L24" s="10">
        <v>189</v>
      </c>
      <c r="M24" s="10">
        <v>270</v>
      </c>
      <c r="N24" s="8"/>
    </row>
    <row r="25">
      <c r="A25" s="3"/>
      <c r="B25" s="3" t="s">
        <v>32</v>
      </c>
      <c r="C25" s="10">
        <v>1874</v>
      </c>
      <c r="D25" s="10">
        <v>705</v>
      </c>
      <c r="E25" s="13">
        <f t="shared" si="1"/>
        <v>37.620064034151547</v>
      </c>
      <c r="F25" s="10">
        <v>107</v>
      </c>
      <c r="G25" s="13">
        <f t="shared" si="2"/>
        <v>15.177304964539006</v>
      </c>
      <c r="H25" s="10">
        <v>5</v>
      </c>
      <c r="I25" s="10">
        <v>1</v>
      </c>
      <c r="J25" s="10">
        <v>1</v>
      </c>
      <c r="K25" s="10">
        <v>4</v>
      </c>
      <c r="L25" s="10">
        <v>106</v>
      </c>
      <c r="M25" s="10">
        <v>243</v>
      </c>
      <c r="N25" s="8"/>
    </row>
    <row r="26">
      <c r="A26" s="3"/>
      <c r="B26" s="3" t="s">
        <v>33</v>
      </c>
      <c r="C26" s="10">
        <v>1572</v>
      </c>
      <c r="D26" s="10">
        <v>539</v>
      </c>
      <c r="E26" s="13">
        <f t="shared" si="1"/>
        <v>34.287531806615782</v>
      </c>
      <c r="F26" s="10">
        <v>86</v>
      </c>
      <c r="G26" s="13">
        <f t="shared" si="2"/>
        <v>15.955473098330241</v>
      </c>
      <c r="H26" s="10">
        <v>9</v>
      </c>
      <c r="I26" s="10">
        <v>10</v>
      </c>
      <c r="J26" s="10">
        <v>6</v>
      </c>
      <c r="K26" s="10">
        <v>4</v>
      </c>
      <c r="L26" s="10">
        <v>69</v>
      </c>
      <c r="M26" s="10">
        <v>111</v>
      </c>
      <c r="N26" s="8"/>
    </row>
    <row r="27">
      <c r="A27" s="3"/>
      <c r="B27" s="3" t="s">
        <v>34</v>
      </c>
      <c r="C27" s="10">
        <v>2062</v>
      </c>
      <c r="D27" s="10">
        <v>1039</v>
      </c>
      <c r="E27" s="13">
        <f t="shared" si="1"/>
        <v>50.38797284190106</v>
      </c>
      <c r="F27" s="10">
        <v>279</v>
      </c>
      <c r="G27" s="13">
        <f t="shared" si="2"/>
        <v>26.852743022136671</v>
      </c>
      <c r="H27" s="10">
        <v>34</v>
      </c>
      <c r="I27" s="10">
        <v>35</v>
      </c>
      <c r="J27" s="10">
        <v>3</v>
      </c>
      <c r="K27" s="10">
        <v>4</v>
      </c>
      <c r="L27" s="10">
        <v>255</v>
      </c>
      <c r="M27" s="10">
        <v>565</v>
      </c>
      <c r="N27" s="8"/>
    </row>
    <row r="28">
      <c r="A28" s="3"/>
      <c r="B28" s="3" t="s">
        <v>35</v>
      </c>
      <c r="C28" s="10">
        <v>265</v>
      </c>
      <c r="D28" s="10">
        <v>131</v>
      </c>
      <c r="E28" s="13">
        <f t="shared" si="1"/>
        <v>49.433962264150942</v>
      </c>
      <c r="F28" s="10">
        <v>5</v>
      </c>
      <c r="G28" s="13">
        <f t="shared" si="2"/>
        <v>3.8167938931297711</v>
      </c>
      <c r="H28" s="10">
        <v>1</v>
      </c>
      <c r="I28" s="10">
        <v>2</v>
      </c>
      <c r="J28" s="10">
        <v>0</v>
      </c>
      <c r="K28" s="10">
        <v>1</v>
      </c>
      <c r="L28" s="10">
        <v>3</v>
      </c>
      <c r="M28" s="10">
        <v>6</v>
      </c>
      <c r="N28" s="8"/>
    </row>
    <row r="29" ht="21" customHeight="1">
      <c r="A29" s="9" t="s">
        <v>36</v>
      </c>
      <c r="B29" s="9"/>
      <c r="C29" s="12">
        <f>SUM(C30:C38)</f>
        <v>11276</v>
      </c>
      <c r="D29" s="10">
        <f>SUM(D30:D38)</f>
        <v>4298</v>
      </c>
      <c r="E29" s="13">
        <f t="shared" si="1"/>
        <v>38.116353316779</v>
      </c>
      <c r="F29" s="10">
        <f>SUM(F30:F38)</f>
        <v>772</v>
      </c>
      <c r="G29" s="13">
        <f t="shared" si="2"/>
        <v>17.961842717543046</v>
      </c>
      <c r="H29" s="10">
        <f ref="H29:M29" t="shared" si="6">SUM(H30:H38)</f>
        <v>34</v>
      </c>
      <c r="I29" s="10">
        <f t="shared" si="6"/>
        <v>63</v>
      </c>
      <c r="J29" s="10">
        <f t="shared" si="6"/>
        <v>6</v>
      </c>
      <c r="K29" s="10">
        <f t="shared" si="6"/>
        <v>46</v>
      </c>
      <c r="L29" s="10">
        <f t="shared" si="6"/>
        <v>690</v>
      </c>
      <c r="M29" s="10">
        <f t="shared" si="6"/>
        <v>1150</v>
      </c>
      <c r="N29" s="8"/>
    </row>
    <row r="30" ht="21" customHeight="1">
      <c r="A30" s="3"/>
      <c r="B30" s="3" t="s">
        <v>37</v>
      </c>
      <c r="C30" s="10">
        <v>1596</v>
      </c>
      <c r="D30" s="10">
        <v>753</v>
      </c>
      <c r="E30" s="13">
        <f t="shared" si="1"/>
        <v>47.180451127819552</v>
      </c>
      <c r="F30" s="10">
        <v>110</v>
      </c>
      <c r="G30" s="13">
        <f t="shared" si="2"/>
        <v>14.608233731739709</v>
      </c>
      <c r="H30" s="10">
        <v>0</v>
      </c>
      <c r="I30" s="10">
        <v>0</v>
      </c>
      <c r="J30" s="10">
        <v>0</v>
      </c>
      <c r="K30" s="10">
        <v>6</v>
      </c>
      <c r="L30" s="10">
        <v>110</v>
      </c>
      <c r="M30" s="10">
        <v>170</v>
      </c>
      <c r="N30" s="8"/>
    </row>
    <row r="31">
      <c r="A31" s="3"/>
      <c r="B31" s="3" t="s">
        <v>38</v>
      </c>
      <c r="C31" s="10">
        <v>2069</v>
      </c>
      <c r="D31" s="10">
        <v>692</v>
      </c>
      <c r="E31" s="13">
        <f t="shared" si="1"/>
        <v>33.446109231512807</v>
      </c>
      <c r="F31" s="10">
        <v>135</v>
      </c>
      <c r="G31" s="13">
        <f t="shared" si="2"/>
        <v>19.508670520231213</v>
      </c>
      <c r="H31" s="10">
        <v>9</v>
      </c>
      <c r="I31" s="10">
        <v>30</v>
      </c>
      <c r="J31" s="10">
        <v>4</v>
      </c>
      <c r="K31" s="10">
        <v>1</v>
      </c>
      <c r="L31" s="10">
        <v>104</v>
      </c>
      <c r="M31" s="10">
        <v>180</v>
      </c>
      <c r="N31" s="8"/>
    </row>
    <row r="32">
      <c r="A32" s="3"/>
      <c r="B32" s="3" t="s">
        <v>39</v>
      </c>
      <c r="C32" s="10">
        <v>738</v>
      </c>
      <c r="D32" s="10">
        <v>197</v>
      </c>
      <c r="E32" s="13">
        <f t="shared" si="1"/>
        <v>26.693766937669377</v>
      </c>
      <c r="F32" s="10">
        <v>47</v>
      </c>
      <c r="G32" s="13">
        <f t="shared" si="2"/>
        <v>23.857868020304569</v>
      </c>
      <c r="H32" s="10">
        <v>1</v>
      </c>
      <c r="I32" s="10">
        <v>3</v>
      </c>
      <c r="J32" s="10">
        <v>1</v>
      </c>
      <c r="K32" s="10">
        <v>5</v>
      </c>
      <c r="L32" s="10">
        <v>43</v>
      </c>
      <c r="M32" s="10">
        <v>67</v>
      </c>
      <c r="N32" s="8"/>
    </row>
    <row r="33">
      <c r="A33" s="3"/>
      <c r="B33" s="3" t="s">
        <v>40</v>
      </c>
      <c r="C33" s="10">
        <v>1205</v>
      </c>
      <c r="D33" s="10">
        <v>284</v>
      </c>
      <c r="E33" s="13">
        <f t="shared" si="1"/>
        <v>23.568464730290454</v>
      </c>
      <c r="F33" s="10">
        <v>44</v>
      </c>
      <c r="G33" s="13">
        <f t="shared" si="2"/>
        <v>15.492957746478872</v>
      </c>
      <c r="H33" s="10">
        <v>4</v>
      </c>
      <c r="I33" s="10">
        <v>2</v>
      </c>
      <c r="J33" s="10">
        <v>1</v>
      </c>
      <c r="K33" s="10">
        <v>5</v>
      </c>
      <c r="L33" s="10">
        <v>34</v>
      </c>
      <c r="M33" s="10">
        <v>50</v>
      </c>
      <c r="N33" s="8"/>
    </row>
    <row r="34">
      <c r="A34" s="3"/>
      <c r="B34" s="3" t="s">
        <v>41</v>
      </c>
      <c r="C34" s="10">
        <v>1822</v>
      </c>
      <c r="D34" s="10">
        <v>719</v>
      </c>
      <c r="E34" s="13">
        <f t="shared" si="1"/>
        <v>39.462129527991216</v>
      </c>
      <c r="F34" s="10">
        <v>95</v>
      </c>
      <c r="G34" s="13">
        <f t="shared" si="2"/>
        <v>13.212795549374132</v>
      </c>
      <c r="H34" s="10">
        <v>7</v>
      </c>
      <c r="I34" s="10">
        <v>9</v>
      </c>
      <c r="J34" s="10">
        <v>0</v>
      </c>
      <c r="K34" s="10">
        <v>14</v>
      </c>
      <c r="L34" s="10">
        <v>78</v>
      </c>
      <c r="M34" s="10">
        <v>138</v>
      </c>
      <c r="N34" s="8"/>
    </row>
    <row r="35">
      <c r="A35" s="3"/>
      <c r="B35" s="3" t="s">
        <v>42</v>
      </c>
      <c r="C35" s="10">
        <v>1795</v>
      </c>
      <c r="D35" s="10">
        <v>761</v>
      </c>
      <c r="E35" s="13">
        <f t="shared" si="1"/>
        <v>42.395543175487468</v>
      </c>
      <c r="F35" s="10">
        <v>75</v>
      </c>
      <c r="G35" s="13">
        <f t="shared" si="2"/>
        <v>9.85545335085414</v>
      </c>
      <c r="H35" s="10">
        <v>8</v>
      </c>
      <c r="I35" s="10">
        <v>10</v>
      </c>
      <c r="J35" s="10">
        <v>0</v>
      </c>
      <c r="K35" s="10">
        <v>4</v>
      </c>
      <c r="L35" s="10">
        <v>64</v>
      </c>
      <c r="M35" s="10">
        <v>97</v>
      </c>
      <c r="N35" s="8"/>
    </row>
    <row r="36">
      <c r="A36" s="3"/>
      <c r="B36" s="3" t="s">
        <v>43</v>
      </c>
      <c r="C36" s="10">
        <v>665</v>
      </c>
      <c r="D36" s="10">
        <v>252</v>
      </c>
      <c r="E36" s="13">
        <f t="shared" si="1"/>
        <v>37.894736842105267</v>
      </c>
      <c r="F36" s="10">
        <v>41</v>
      </c>
      <c r="G36" s="13">
        <f t="shared" si="2"/>
        <v>16.269841269841269</v>
      </c>
      <c r="H36" s="10">
        <v>2</v>
      </c>
      <c r="I36" s="10">
        <v>3</v>
      </c>
      <c r="J36" s="10">
        <v>0</v>
      </c>
      <c r="K36" s="10">
        <v>9</v>
      </c>
      <c r="L36" s="10">
        <v>40</v>
      </c>
      <c r="M36" s="10">
        <v>51</v>
      </c>
      <c r="N36" s="8"/>
    </row>
    <row r="37">
      <c r="A37" s="3"/>
      <c r="B37" s="3" t="s">
        <v>44</v>
      </c>
      <c r="C37" s="10">
        <v>788</v>
      </c>
      <c r="D37" s="10">
        <v>413</v>
      </c>
      <c r="E37" s="13">
        <f t="shared" si="1"/>
        <v>52.411167512690362</v>
      </c>
      <c r="F37" s="10">
        <v>150</v>
      </c>
      <c r="G37" s="13">
        <f t="shared" si="2"/>
        <v>36.319612590799032</v>
      </c>
      <c r="H37" s="10">
        <v>2</v>
      </c>
      <c r="I37" s="10">
        <v>6</v>
      </c>
      <c r="J37" s="10">
        <v>0</v>
      </c>
      <c r="K37" s="10">
        <v>2</v>
      </c>
      <c r="L37" s="10">
        <v>145</v>
      </c>
      <c r="M37" s="10">
        <v>265</v>
      </c>
      <c r="N37" s="8"/>
    </row>
    <row r="38">
      <c r="A38" s="3"/>
      <c r="B38" s="3" t="s">
        <v>45</v>
      </c>
      <c r="C38" s="10">
        <v>598</v>
      </c>
      <c r="D38" s="10">
        <v>227</v>
      </c>
      <c r="E38" s="13">
        <f t="shared" si="1"/>
        <v>37.95986622073579</v>
      </c>
      <c r="F38" s="10">
        <v>75</v>
      </c>
      <c r="G38" s="13">
        <f t="shared" si="2"/>
        <v>33.039647577092509</v>
      </c>
      <c r="H38" s="10">
        <v>1</v>
      </c>
      <c r="I38" s="10">
        <v>0</v>
      </c>
      <c r="J38" s="10">
        <v>0</v>
      </c>
      <c r="K38" s="10">
        <v>0</v>
      </c>
      <c r="L38" s="10">
        <v>72</v>
      </c>
      <c r="M38" s="10">
        <v>132</v>
      </c>
      <c r="N38" s="8"/>
    </row>
    <row r="39" ht="21" customHeight="1">
      <c r="A39" s="9" t="s">
        <v>46</v>
      </c>
      <c r="B39" s="9"/>
      <c r="C39" s="12">
        <f>SUM(C40:C48)</f>
        <v>38995</v>
      </c>
      <c r="D39" s="10">
        <f>SUM(D40:D48)</f>
        <v>8430</v>
      </c>
      <c r="E39" s="13">
        <f t="shared" si="1"/>
        <v>21.618156173868446</v>
      </c>
      <c r="F39" s="10">
        <f>SUM(F40:F48)</f>
        <v>1233</v>
      </c>
      <c r="G39" s="13">
        <f t="shared" si="2"/>
        <v>14.626334519572953</v>
      </c>
      <c r="H39" s="10">
        <f ref="H39:M39" t="shared" si="7">SUM(H40:H48)</f>
        <v>76</v>
      </c>
      <c r="I39" s="10">
        <f t="shared" si="7"/>
        <v>62</v>
      </c>
      <c r="J39" s="10">
        <f t="shared" si="7"/>
        <v>6</v>
      </c>
      <c r="K39" s="10">
        <f t="shared" si="7"/>
        <v>142</v>
      </c>
      <c r="L39" s="10">
        <f t="shared" si="7"/>
        <v>1138</v>
      </c>
      <c r="M39" s="10">
        <f t="shared" si="7"/>
        <v>1487</v>
      </c>
      <c r="N39" s="8"/>
    </row>
    <row r="40" ht="21" customHeight="1">
      <c r="A40" s="3"/>
      <c r="B40" s="3" t="s">
        <v>47</v>
      </c>
      <c r="C40" s="10">
        <v>979</v>
      </c>
      <c r="D40" s="10">
        <v>397</v>
      </c>
      <c r="E40" s="13">
        <f t="shared" si="1"/>
        <v>40.551583248212467</v>
      </c>
      <c r="F40" s="10">
        <v>29</v>
      </c>
      <c r="G40" s="13">
        <f t="shared" si="2"/>
        <v>7.3047858942065487</v>
      </c>
      <c r="H40" s="10">
        <v>1</v>
      </c>
      <c r="I40" s="10">
        <v>2</v>
      </c>
      <c r="J40" s="10">
        <v>0</v>
      </c>
      <c r="K40" s="10">
        <v>8</v>
      </c>
      <c r="L40" s="10">
        <v>23</v>
      </c>
      <c r="M40" s="10">
        <v>31</v>
      </c>
      <c r="N40" s="8"/>
    </row>
    <row r="41">
      <c r="A41" s="3"/>
      <c r="B41" s="3" t="s">
        <v>48</v>
      </c>
      <c r="C41" s="10">
        <v>314</v>
      </c>
      <c r="D41" s="10">
        <v>124</v>
      </c>
      <c r="E41" s="13">
        <f t="shared" si="1"/>
        <v>39.490445859872615</v>
      </c>
      <c r="F41" s="10">
        <v>16</v>
      </c>
      <c r="G41" s="13">
        <f t="shared" si="2"/>
        <v>12.903225806451612</v>
      </c>
      <c r="H41" s="10">
        <v>0</v>
      </c>
      <c r="I41" s="10">
        <v>1</v>
      </c>
      <c r="J41" s="10">
        <v>0</v>
      </c>
      <c r="K41" s="10">
        <v>1</v>
      </c>
      <c r="L41" s="10">
        <v>16</v>
      </c>
      <c r="M41" s="10">
        <v>22</v>
      </c>
      <c r="N41" s="8"/>
    </row>
    <row r="42">
      <c r="A42" s="3"/>
      <c r="B42" s="3" t="s">
        <v>49</v>
      </c>
      <c r="C42" s="10">
        <v>833</v>
      </c>
      <c r="D42" s="10">
        <v>223</v>
      </c>
      <c r="E42" s="13">
        <f t="shared" si="1"/>
        <v>26.770708283313326</v>
      </c>
      <c r="F42" s="10">
        <v>11</v>
      </c>
      <c r="G42" s="13">
        <f t="shared" si="2"/>
        <v>4.9327354260089686</v>
      </c>
      <c r="H42" s="10">
        <v>0</v>
      </c>
      <c r="I42" s="10">
        <v>0</v>
      </c>
      <c r="J42" s="10">
        <v>0</v>
      </c>
      <c r="K42" s="10">
        <v>2</v>
      </c>
      <c r="L42" s="10">
        <v>11</v>
      </c>
      <c r="M42" s="10">
        <v>15</v>
      </c>
      <c r="N42" s="8"/>
    </row>
    <row r="43">
      <c r="A43" s="3"/>
      <c r="B43" s="3" t="s">
        <v>50</v>
      </c>
      <c r="C43" s="10">
        <v>414</v>
      </c>
      <c r="D43" s="10">
        <v>176</v>
      </c>
      <c r="E43" s="13">
        <f t="shared" si="1"/>
        <v>42.512077294685987</v>
      </c>
      <c r="F43" s="10">
        <v>27</v>
      </c>
      <c r="G43" s="13">
        <f t="shared" si="2"/>
        <v>15.340909090909092</v>
      </c>
      <c r="H43" s="10">
        <v>0</v>
      </c>
      <c r="I43" s="10">
        <v>4</v>
      </c>
      <c r="J43" s="10">
        <v>0</v>
      </c>
      <c r="K43" s="10">
        <v>0</v>
      </c>
      <c r="L43" s="10">
        <v>24</v>
      </c>
      <c r="M43" s="10">
        <v>49</v>
      </c>
      <c r="N43" s="8"/>
    </row>
    <row r="44">
      <c r="A44" s="3"/>
      <c r="B44" s="3" t="s">
        <v>51</v>
      </c>
      <c r="C44" s="10">
        <v>924</v>
      </c>
      <c r="D44" s="10">
        <v>272</v>
      </c>
      <c r="E44" s="13">
        <f t="shared" si="1"/>
        <v>29.437229437229441</v>
      </c>
      <c r="F44" s="10">
        <v>7</v>
      </c>
      <c r="G44" s="13">
        <f t="shared" si="2"/>
        <v>2.5735294117647056</v>
      </c>
      <c r="H44" s="10">
        <v>0</v>
      </c>
      <c r="I44" s="10">
        <v>0</v>
      </c>
      <c r="J44" s="10">
        <v>0</v>
      </c>
      <c r="K44" s="10">
        <v>2</v>
      </c>
      <c r="L44" s="10">
        <v>5</v>
      </c>
      <c r="M44" s="10">
        <v>8</v>
      </c>
      <c r="N44" s="8"/>
    </row>
    <row r="45">
      <c r="A45" s="3"/>
      <c r="B45" s="3" t="s">
        <v>52</v>
      </c>
      <c r="C45" s="10">
        <v>2877</v>
      </c>
      <c r="D45" s="10">
        <v>797</v>
      </c>
      <c r="E45" s="13">
        <f t="shared" si="1"/>
        <v>27.702467848453249</v>
      </c>
      <c r="F45" s="10">
        <v>126</v>
      </c>
      <c r="G45" s="13">
        <f t="shared" si="2"/>
        <v>15.809284818067754</v>
      </c>
      <c r="H45" s="10">
        <v>8</v>
      </c>
      <c r="I45" s="10">
        <v>11</v>
      </c>
      <c r="J45" s="10">
        <v>2</v>
      </c>
      <c r="K45" s="10">
        <v>7</v>
      </c>
      <c r="L45" s="10">
        <v>104</v>
      </c>
      <c r="M45" s="10">
        <v>155</v>
      </c>
      <c r="N45" s="8"/>
    </row>
    <row r="46">
      <c r="A46" s="3"/>
      <c r="B46" s="3" t="s">
        <v>53</v>
      </c>
      <c r="C46" s="10">
        <v>2880</v>
      </c>
      <c r="D46" s="10">
        <v>726</v>
      </c>
      <c r="E46" s="13">
        <f t="shared" si="1"/>
        <v>25.208333333333332</v>
      </c>
      <c r="F46" s="10">
        <v>72</v>
      </c>
      <c r="G46" s="13">
        <f t="shared" si="2"/>
        <v>9.9173553719008272</v>
      </c>
      <c r="H46" s="10">
        <v>3</v>
      </c>
      <c r="I46" s="10">
        <v>2</v>
      </c>
      <c r="J46" s="10">
        <v>0</v>
      </c>
      <c r="K46" s="10">
        <v>4</v>
      </c>
      <c r="L46" s="10">
        <v>68</v>
      </c>
      <c r="M46" s="10">
        <v>86</v>
      </c>
      <c r="N46" s="8"/>
    </row>
    <row r="47">
      <c r="A47" s="3"/>
      <c r="B47" s="3" t="s">
        <v>54</v>
      </c>
      <c r="C47" s="10">
        <v>15848</v>
      </c>
      <c r="D47" s="10">
        <v>3033</v>
      </c>
      <c r="E47" s="13">
        <f t="shared" si="1"/>
        <v>19.138061585058054</v>
      </c>
      <c r="F47" s="10">
        <v>367</v>
      </c>
      <c r="G47" s="13">
        <f t="shared" si="2"/>
        <v>12.100230794592813</v>
      </c>
      <c r="H47" s="10">
        <v>24</v>
      </c>
      <c r="I47" s="10">
        <v>11</v>
      </c>
      <c r="J47" s="10">
        <v>0</v>
      </c>
      <c r="K47" s="10">
        <v>68</v>
      </c>
      <c r="L47" s="10">
        <v>333</v>
      </c>
      <c r="M47" s="10">
        <v>431</v>
      </c>
      <c r="N47" s="8"/>
    </row>
    <row r="48">
      <c r="A48" s="3"/>
      <c r="B48" s="3" t="s">
        <v>55</v>
      </c>
      <c r="C48" s="10">
        <v>13926</v>
      </c>
      <c r="D48" s="10">
        <v>2682</v>
      </c>
      <c r="E48" s="13">
        <f t="shared" si="1"/>
        <v>19.258940112020682</v>
      </c>
      <c r="F48" s="10">
        <v>578</v>
      </c>
      <c r="G48" s="13">
        <f t="shared" si="2"/>
        <v>21.551081282624907</v>
      </c>
      <c r="H48" s="10">
        <v>40</v>
      </c>
      <c r="I48" s="10">
        <v>31</v>
      </c>
      <c r="J48" s="10">
        <v>4</v>
      </c>
      <c r="K48" s="10">
        <v>50</v>
      </c>
      <c r="L48" s="10">
        <v>554</v>
      </c>
      <c r="M48" s="10">
        <v>690</v>
      </c>
      <c r="N48" s="8"/>
    </row>
    <row r="49" ht="21" customHeight="1">
      <c r="A49" s="9" t="s">
        <v>56</v>
      </c>
      <c r="B49" s="9"/>
      <c r="C49" s="12">
        <f>SUM(C50:C58)</f>
        <v>13256</v>
      </c>
      <c r="D49" s="10">
        <f>SUM(D50:D58)</f>
        <v>5267</v>
      </c>
      <c r="E49" s="13">
        <f t="shared" si="1"/>
        <v>39.732951116475554</v>
      </c>
      <c r="F49" s="10">
        <f>SUM(F50:F58)</f>
        <v>912</v>
      </c>
      <c r="G49" s="13">
        <f t="shared" si="2"/>
        <v>17.315359787355231</v>
      </c>
      <c r="H49" s="10">
        <f ref="H49:M49" t="shared" si="8">SUM(H50:H58)</f>
        <v>48</v>
      </c>
      <c r="I49" s="10">
        <f t="shared" si="8"/>
        <v>55</v>
      </c>
      <c r="J49" s="10">
        <f t="shared" si="8"/>
        <v>2</v>
      </c>
      <c r="K49" s="10">
        <f t="shared" si="8"/>
        <v>62</v>
      </c>
      <c r="L49" s="10">
        <f t="shared" si="8"/>
        <v>855</v>
      </c>
      <c r="M49" s="10">
        <f t="shared" si="8"/>
        <v>1627</v>
      </c>
      <c r="N49" s="8"/>
    </row>
    <row r="50" ht="21" customHeight="1">
      <c r="A50" s="3"/>
      <c r="B50" s="3" t="s">
        <v>57</v>
      </c>
      <c r="C50" s="10">
        <v>1082</v>
      </c>
      <c r="D50" s="10">
        <v>305</v>
      </c>
      <c r="E50" s="13">
        <f t="shared" si="1"/>
        <v>28.188539741219966</v>
      </c>
      <c r="F50" s="10">
        <v>22</v>
      </c>
      <c r="G50" s="13">
        <f t="shared" si="2"/>
        <v>7.2131147540983616</v>
      </c>
      <c r="H50" s="10">
        <v>0</v>
      </c>
      <c r="I50" s="10">
        <v>1</v>
      </c>
      <c r="J50" s="10">
        <v>0</v>
      </c>
      <c r="K50" s="10">
        <v>1</v>
      </c>
      <c r="L50" s="10">
        <v>21</v>
      </c>
      <c r="M50" s="10">
        <v>25</v>
      </c>
      <c r="N50" s="8"/>
    </row>
    <row r="51">
      <c r="A51" s="3"/>
      <c r="B51" s="3" t="s">
        <v>58</v>
      </c>
      <c r="C51" s="10">
        <v>849</v>
      </c>
      <c r="D51" s="10">
        <v>333</v>
      </c>
      <c r="E51" s="13">
        <f t="shared" si="1"/>
        <v>39.2226148409894</v>
      </c>
      <c r="F51" s="10">
        <v>57</v>
      </c>
      <c r="G51" s="13">
        <f t="shared" si="2"/>
        <v>17.117117117117118</v>
      </c>
      <c r="H51" s="10">
        <v>2</v>
      </c>
      <c r="I51" s="10">
        <v>6</v>
      </c>
      <c r="J51" s="10">
        <v>0</v>
      </c>
      <c r="K51" s="10">
        <v>2</v>
      </c>
      <c r="L51" s="10">
        <v>52</v>
      </c>
      <c r="M51" s="10">
        <v>91</v>
      </c>
      <c r="N51" s="8"/>
    </row>
    <row r="52">
      <c r="A52" s="3"/>
      <c r="B52" s="3" t="s">
        <v>59</v>
      </c>
      <c r="C52" s="10">
        <v>2483</v>
      </c>
      <c r="D52" s="10">
        <v>1292</v>
      </c>
      <c r="E52" s="13">
        <f t="shared" si="1"/>
        <v>52.03383004430124</v>
      </c>
      <c r="F52" s="10">
        <v>296</v>
      </c>
      <c r="G52" s="13">
        <f t="shared" si="2"/>
        <v>22.910216718266255</v>
      </c>
      <c r="H52" s="10">
        <v>16</v>
      </c>
      <c r="I52" s="10">
        <v>6</v>
      </c>
      <c r="J52" s="10">
        <v>0</v>
      </c>
      <c r="K52" s="10">
        <v>10</v>
      </c>
      <c r="L52" s="10">
        <v>288</v>
      </c>
      <c r="M52" s="10">
        <v>598</v>
      </c>
      <c r="N52" s="8"/>
    </row>
    <row r="53">
      <c r="A53" s="3"/>
      <c r="B53" s="3" t="s">
        <v>60</v>
      </c>
      <c r="C53" s="10">
        <v>552</v>
      </c>
      <c r="D53" s="10">
        <v>198</v>
      </c>
      <c r="E53" s="13">
        <f t="shared" si="1"/>
        <v>35.869565217391305</v>
      </c>
      <c r="F53" s="10">
        <v>37</v>
      </c>
      <c r="G53" s="13">
        <f t="shared" si="2"/>
        <v>18.686868686868689</v>
      </c>
      <c r="H53" s="10">
        <v>3</v>
      </c>
      <c r="I53" s="10">
        <v>0</v>
      </c>
      <c r="J53" s="10">
        <v>0</v>
      </c>
      <c r="K53" s="10">
        <v>2</v>
      </c>
      <c r="L53" s="10">
        <v>35</v>
      </c>
      <c r="M53" s="10">
        <v>53</v>
      </c>
      <c r="N53" s="8"/>
    </row>
    <row r="54">
      <c r="A54" s="3"/>
      <c r="B54" s="3" t="s">
        <v>61</v>
      </c>
      <c r="C54" s="10">
        <v>2346</v>
      </c>
      <c r="D54" s="10">
        <v>1028</v>
      </c>
      <c r="E54" s="13">
        <f t="shared" si="1"/>
        <v>43.81926683716965</v>
      </c>
      <c r="F54" s="10">
        <v>75</v>
      </c>
      <c r="G54" s="13">
        <f t="shared" si="2"/>
        <v>7.2957198443579774</v>
      </c>
      <c r="H54" s="10">
        <v>3</v>
      </c>
      <c r="I54" s="10">
        <v>5</v>
      </c>
      <c r="J54" s="10">
        <v>0</v>
      </c>
      <c r="K54" s="10">
        <v>36</v>
      </c>
      <c r="L54" s="10">
        <v>64</v>
      </c>
      <c r="M54" s="10">
        <v>100</v>
      </c>
      <c r="N54" s="8"/>
    </row>
    <row r="55">
      <c r="A55" s="3"/>
      <c r="B55" s="3" t="s">
        <v>62</v>
      </c>
      <c r="C55" s="10">
        <v>1863</v>
      </c>
      <c r="D55" s="10">
        <v>936</v>
      </c>
      <c r="E55" s="13">
        <f t="shared" si="1"/>
        <v>50.24154589371981</v>
      </c>
      <c r="F55" s="10">
        <v>184</v>
      </c>
      <c r="G55" s="13">
        <f t="shared" si="2"/>
        <v>19.658119658119659</v>
      </c>
      <c r="H55" s="10">
        <v>0</v>
      </c>
      <c r="I55" s="10">
        <v>0</v>
      </c>
      <c r="J55" s="10">
        <v>0</v>
      </c>
      <c r="K55" s="10">
        <v>2</v>
      </c>
      <c r="L55" s="10">
        <v>177</v>
      </c>
      <c r="M55" s="10">
        <v>337</v>
      </c>
      <c r="N55" s="8"/>
    </row>
    <row r="56">
      <c r="A56" s="3"/>
      <c r="B56" s="3" t="s">
        <v>63</v>
      </c>
      <c r="C56" s="10">
        <v>1748</v>
      </c>
      <c r="D56" s="10">
        <v>346</v>
      </c>
      <c r="E56" s="13">
        <f t="shared" si="1"/>
        <v>19.794050343249427</v>
      </c>
      <c r="F56" s="10">
        <v>30</v>
      </c>
      <c r="G56" s="13">
        <f t="shared" si="2"/>
        <v>8.6705202312138727</v>
      </c>
      <c r="H56" s="10">
        <v>3</v>
      </c>
      <c r="I56" s="10">
        <v>5</v>
      </c>
      <c r="J56" s="10">
        <v>0</v>
      </c>
      <c r="K56" s="10">
        <v>1</v>
      </c>
      <c r="L56" s="10">
        <v>28</v>
      </c>
      <c r="M56" s="10">
        <v>32</v>
      </c>
      <c r="N56" s="8"/>
    </row>
    <row r="57">
      <c r="A57" s="3"/>
      <c r="B57" s="3" t="s">
        <v>64</v>
      </c>
      <c r="C57" s="10">
        <v>1025</v>
      </c>
      <c r="D57" s="10">
        <v>367</v>
      </c>
      <c r="E57" s="13">
        <f t="shared" si="1"/>
        <v>35.804878048780488</v>
      </c>
      <c r="F57" s="10">
        <v>77</v>
      </c>
      <c r="G57" s="13">
        <f t="shared" si="2"/>
        <v>20.980926430517709</v>
      </c>
      <c r="H57" s="10">
        <v>10</v>
      </c>
      <c r="I57" s="10">
        <v>19</v>
      </c>
      <c r="J57" s="10">
        <v>0</v>
      </c>
      <c r="K57" s="10">
        <v>1</v>
      </c>
      <c r="L57" s="10">
        <v>68</v>
      </c>
      <c r="M57" s="10">
        <v>133</v>
      </c>
      <c r="N57" s="8"/>
    </row>
    <row r="58">
      <c r="A58" s="3"/>
      <c r="B58" s="3" t="s">
        <v>65</v>
      </c>
      <c r="C58" s="10">
        <v>1308</v>
      </c>
      <c r="D58" s="10">
        <v>462</v>
      </c>
      <c r="E58" s="13">
        <f t="shared" si="1"/>
        <v>35.321100917431195</v>
      </c>
      <c r="F58" s="10">
        <v>134</v>
      </c>
      <c r="G58" s="13">
        <f t="shared" si="2"/>
        <v>29.004329004329005</v>
      </c>
      <c r="H58" s="10">
        <v>11</v>
      </c>
      <c r="I58" s="10">
        <v>13</v>
      </c>
      <c r="J58" s="10">
        <v>2</v>
      </c>
      <c r="K58" s="10">
        <v>7</v>
      </c>
      <c r="L58" s="10">
        <v>122</v>
      </c>
      <c r="M58" s="10">
        <v>258</v>
      </c>
      <c r="N58" s="8"/>
    </row>
    <row r="59" ht="21" customHeight="1">
      <c r="A59" s="9" t="s">
        <v>66</v>
      </c>
      <c r="B59" s="9"/>
      <c r="C59" s="12">
        <f>SUM(C60:C66)</f>
        <v>7927</v>
      </c>
      <c r="D59" s="10">
        <f>SUM(D60:D66)</f>
        <v>3161</v>
      </c>
      <c r="E59" s="13">
        <f t="shared" si="1"/>
        <v>39.876371893528443</v>
      </c>
      <c r="F59" s="10">
        <f>SUM(F60:F66)</f>
        <v>659</v>
      </c>
      <c r="G59" s="13">
        <f t="shared" si="2"/>
        <v>20.847832964251818</v>
      </c>
      <c r="H59" s="10">
        <f ref="H59:M59" t="shared" si="9">SUM(H60:H66)</f>
        <v>34</v>
      </c>
      <c r="I59" s="10">
        <f t="shared" si="9"/>
        <v>36</v>
      </c>
      <c r="J59" s="10">
        <f t="shared" si="9"/>
        <v>10</v>
      </c>
      <c r="K59" s="10">
        <f t="shared" si="9"/>
        <v>41</v>
      </c>
      <c r="L59" s="10">
        <f t="shared" si="9"/>
        <v>601</v>
      </c>
      <c r="M59" s="10">
        <f t="shared" si="9"/>
        <v>1278</v>
      </c>
      <c r="N59" s="8"/>
    </row>
    <row r="60" ht="21" customHeight="1">
      <c r="A60" s="3"/>
      <c r="B60" s="3" t="s">
        <v>67</v>
      </c>
      <c r="C60" s="10">
        <v>2977</v>
      </c>
      <c r="D60" s="10">
        <v>1433</v>
      </c>
      <c r="E60" s="13">
        <f t="shared" si="1"/>
        <v>48.135707087672152</v>
      </c>
      <c r="F60" s="10">
        <v>291</v>
      </c>
      <c r="G60" s="13">
        <f t="shared" si="2"/>
        <v>20.307048150732729</v>
      </c>
      <c r="H60" s="10">
        <v>16</v>
      </c>
      <c r="I60" s="10">
        <v>19</v>
      </c>
      <c r="J60" s="10">
        <v>3</v>
      </c>
      <c r="K60" s="10">
        <v>14</v>
      </c>
      <c r="L60" s="10">
        <v>264</v>
      </c>
      <c r="M60" s="10">
        <v>646</v>
      </c>
      <c r="N60" s="8"/>
    </row>
    <row r="61">
      <c r="A61" s="3"/>
      <c r="B61" s="3" t="s">
        <v>68</v>
      </c>
      <c r="C61" s="10">
        <v>811</v>
      </c>
      <c r="D61" s="10">
        <v>215</v>
      </c>
      <c r="E61" s="13">
        <f t="shared" si="1"/>
        <v>26.510480887792848</v>
      </c>
      <c r="F61" s="10">
        <v>37</v>
      </c>
      <c r="G61" s="13">
        <f t="shared" si="2"/>
        <v>17.209302325581397</v>
      </c>
      <c r="H61" s="10">
        <v>1</v>
      </c>
      <c r="I61" s="10">
        <v>1</v>
      </c>
      <c r="J61" s="10">
        <v>0</v>
      </c>
      <c r="K61" s="10">
        <v>12</v>
      </c>
      <c r="L61" s="10">
        <v>34</v>
      </c>
      <c r="M61" s="10">
        <v>60</v>
      </c>
      <c r="N61" s="8"/>
    </row>
    <row r="62">
      <c r="A62" s="3"/>
      <c r="B62" s="3" t="s">
        <v>69</v>
      </c>
      <c r="C62" s="10">
        <v>678</v>
      </c>
      <c r="D62" s="10">
        <v>274</v>
      </c>
      <c r="E62" s="13">
        <f t="shared" si="1"/>
        <v>40.412979351032448</v>
      </c>
      <c r="F62" s="10">
        <v>79</v>
      </c>
      <c r="G62" s="13">
        <f t="shared" si="2"/>
        <v>28.832116788321166</v>
      </c>
      <c r="H62" s="10">
        <v>4</v>
      </c>
      <c r="I62" s="10">
        <v>4</v>
      </c>
      <c r="J62" s="10">
        <v>2</v>
      </c>
      <c r="K62" s="10">
        <v>0</v>
      </c>
      <c r="L62" s="10">
        <v>75</v>
      </c>
      <c r="M62" s="10">
        <v>143</v>
      </c>
      <c r="N62" s="8"/>
    </row>
    <row r="63">
      <c r="A63" s="3"/>
      <c r="B63" s="3" t="s">
        <v>70</v>
      </c>
      <c r="C63" s="10">
        <v>888</v>
      </c>
      <c r="D63" s="10">
        <v>300</v>
      </c>
      <c r="E63" s="13">
        <f t="shared" si="1"/>
        <v>33.783783783783782</v>
      </c>
      <c r="F63" s="10">
        <v>39</v>
      </c>
      <c r="G63" s="13">
        <f t="shared" si="2"/>
        <v>13</v>
      </c>
      <c r="H63" s="10">
        <v>2</v>
      </c>
      <c r="I63" s="10">
        <v>7</v>
      </c>
      <c r="J63" s="10">
        <v>0</v>
      </c>
      <c r="K63" s="10">
        <v>7</v>
      </c>
      <c r="L63" s="10">
        <v>28</v>
      </c>
      <c r="M63" s="10">
        <v>52</v>
      </c>
      <c r="N63" s="8"/>
    </row>
    <row r="64">
      <c r="A64" s="3"/>
      <c r="B64" s="3" t="s">
        <v>71</v>
      </c>
      <c r="C64" s="10">
        <v>1350</v>
      </c>
      <c r="D64" s="10">
        <v>430</v>
      </c>
      <c r="E64" s="13">
        <f t="shared" si="1"/>
        <v>31.851851851851855</v>
      </c>
      <c r="F64" s="10">
        <v>84</v>
      </c>
      <c r="G64" s="13">
        <f t="shared" si="2"/>
        <v>19.534883720930232</v>
      </c>
      <c r="H64" s="10">
        <v>1</v>
      </c>
      <c r="I64" s="10">
        <v>0</v>
      </c>
      <c r="J64" s="10">
        <v>0</v>
      </c>
      <c r="K64" s="10">
        <v>5</v>
      </c>
      <c r="L64" s="10">
        <v>83</v>
      </c>
      <c r="M64" s="10">
        <v>137</v>
      </c>
      <c r="N64" s="8"/>
    </row>
    <row r="65">
      <c r="A65" s="3"/>
      <c r="B65" s="3" t="s">
        <v>72</v>
      </c>
      <c r="C65" s="10">
        <v>889</v>
      </c>
      <c r="D65" s="10">
        <v>417</v>
      </c>
      <c r="E65" s="13">
        <f t="shared" si="1"/>
        <v>46.9066366704162</v>
      </c>
      <c r="F65" s="10">
        <v>105</v>
      </c>
      <c r="G65" s="13">
        <f t="shared" si="2"/>
        <v>25.179856115107913</v>
      </c>
      <c r="H65" s="10">
        <v>10</v>
      </c>
      <c r="I65" s="10">
        <v>5</v>
      </c>
      <c r="J65" s="10">
        <v>5</v>
      </c>
      <c r="K65" s="10">
        <v>1</v>
      </c>
      <c r="L65" s="10">
        <v>93</v>
      </c>
      <c r="M65" s="10">
        <v>207</v>
      </c>
      <c r="N65" s="8"/>
    </row>
    <row r="66">
      <c r="A66" s="3"/>
      <c r="B66" s="3" t="s">
        <v>73</v>
      </c>
      <c r="C66" s="10">
        <v>334</v>
      </c>
      <c r="D66" s="10">
        <v>92</v>
      </c>
      <c r="E66" s="13">
        <f t="shared" si="1"/>
        <v>27.54491017964072</v>
      </c>
      <c r="F66" s="10">
        <v>24</v>
      </c>
      <c r="G66" s="13">
        <f t="shared" si="2"/>
        <v>26.086956521739129</v>
      </c>
      <c r="H66" s="10">
        <v>0</v>
      </c>
      <c r="I66" s="10">
        <v>0</v>
      </c>
      <c r="J66" s="10">
        <v>0</v>
      </c>
      <c r="K66" s="10">
        <v>2</v>
      </c>
      <c r="L66" s="10">
        <v>24</v>
      </c>
      <c r="M66" s="10">
        <v>33</v>
      </c>
      <c r="N66" s="8"/>
    </row>
    <row r="67" ht="21" customHeight="1">
      <c r="A67" s="9" t="s">
        <v>74</v>
      </c>
      <c r="B67" s="9"/>
      <c r="C67" s="12">
        <f>SUM(C68:C77)</f>
        <v>14275</v>
      </c>
      <c r="D67" s="10">
        <f>SUM(D68:D77)</f>
        <v>4685</v>
      </c>
      <c r="E67" s="13">
        <f t="shared" si="1"/>
        <v>32.819614711033275</v>
      </c>
      <c r="F67" s="10">
        <f>SUM(F68:F77)</f>
        <v>1308</v>
      </c>
      <c r="G67" s="13">
        <f t="shared" si="2"/>
        <v>27.918890074706511</v>
      </c>
      <c r="H67" s="10">
        <f ref="H67:M67" t="shared" si="10">SUM(H68:H77)</f>
        <v>89</v>
      </c>
      <c r="I67" s="10">
        <f t="shared" si="10"/>
        <v>95</v>
      </c>
      <c r="J67" s="10">
        <f t="shared" si="10"/>
        <v>21</v>
      </c>
      <c r="K67" s="10">
        <f t="shared" si="10"/>
        <v>67</v>
      </c>
      <c r="L67" s="10">
        <f t="shared" si="10"/>
        <v>1212</v>
      </c>
      <c r="M67" s="10">
        <f t="shared" si="10"/>
        <v>2712</v>
      </c>
      <c r="N67" s="8"/>
    </row>
    <row r="68" ht="21" customHeight="1">
      <c r="A68" s="3"/>
      <c r="B68" s="3" t="s">
        <v>75</v>
      </c>
      <c r="C68" s="10">
        <v>1951</v>
      </c>
      <c r="D68" s="10">
        <v>825</v>
      </c>
      <c r="E68" s="13">
        <f t="shared" si="1"/>
        <v>42.286007175807278</v>
      </c>
      <c r="F68" s="10">
        <v>278</v>
      </c>
      <c r="G68" s="13">
        <f t="shared" si="2"/>
        <v>33.696969696969695</v>
      </c>
      <c r="H68" s="10">
        <v>19</v>
      </c>
      <c r="I68" s="10">
        <v>20</v>
      </c>
      <c r="J68" s="10">
        <v>3</v>
      </c>
      <c r="K68" s="10">
        <v>27</v>
      </c>
      <c r="L68" s="10">
        <v>252</v>
      </c>
      <c r="M68" s="10">
        <v>528</v>
      </c>
      <c r="N68" s="8"/>
    </row>
    <row r="69">
      <c r="A69" s="3"/>
      <c r="B69" s="3" t="s">
        <v>76</v>
      </c>
      <c r="C69" s="10">
        <v>609</v>
      </c>
      <c r="D69" s="10">
        <v>150</v>
      </c>
      <c r="E69" s="13">
        <f t="shared" si="1"/>
        <v>24.630541871921181</v>
      </c>
      <c r="F69" s="10">
        <v>11</v>
      </c>
      <c r="G69" s="13">
        <f t="shared" si="2"/>
        <v>7.333333333333333</v>
      </c>
      <c r="H69" s="10">
        <v>2</v>
      </c>
      <c r="I69" s="10">
        <v>0</v>
      </c>
      <c r="J69" s="10">
        <v>0</v>
      </c>
      <c r="K69" s="10">
        <v>1</v>
      </c>
      <c r="L69" s="10">
        <v>8</v>
      </c>
      <c r="M69" s="10">
        <v>15</v>
      </c>
      <c r="N69" s="8"/>
    </row>
    <row r="70">
      <c r="A70" s="3"/>
      <c r="B70" s="3" t="s">
        <v>77</v>
      </c>
      <c r="C70" s="10">
        <v>709</v>
      </c>
      <c r="D70" s="10">
        <v>183</v>
      </c>
      <c r="E70" s="13">
        <f t="shared" si="1"/>
        <v>25.811001410437235</v>
      </c>
      <c r="F70" s="10">
        <v>55</v>
      </c>
      <c r="G70" s="13">
        <f t="shared" si="2"/>
        <v>30.05464480874317</v>
      </c>
      <c r="H70" s="10">
        <v>0</v>
      </c>
      <c r="I70" s="10">
        <v>5</v>
      </c>
      <c r="J70" s="10">
        <v>2</v>
      </c>
      <c r="K70" s="10">
        <v>3</v>
      </c>
      <c r="L70" s="10">
        <v>51</v>
      </c>
      <c r="M70" s="10">
        <v>77</v>
      </c>
      <c r="N70" s="8"/>
    </row>
    <row r="71">
      <c r="A71" s="3"/>
      <c r="B71" s="3" t="s">
        <v>78</v>
      </c>
      <c r="C71" s="10">
        <v>1085</v>
      </c>
      <c r="D71" s="10">
        <v>222</v>
      </c>
      <c r="E71" s="13">
        <f t="shared" si="1"/>
        <v>20.460829493087555</v>
      </c>
      <c r="F71" s="10">
        <v>64</v>
      </c>
      <c r="G71" s="13">
        <f t="shared" si="2"/>
        <v>28.828828828828829</v>
      </c>
      <c r="H71" s="10">
        <v>1</v>
      </c>
      <c r="I71" s="10">
        <v>4</v>
      </c>
      <c r="J71" s="10">
        <v>3</v>
      </c>
      <c r="K71" s="10">
        <v>2</v>
      </c>
      <c r="L71" s="10">
        <v>61</v>
      </c>
      <c r="M71" s="10">
        <v>98</v>
      </c>
      <c r="N71" s="8"/>
    </row>
    <row r="72">
      <c r="A72" s="3"/>
      <c r="B72" s="3" t="s">
        <v>79</v>
      </c>
      <c r="C72" s="10">
        <v>1007</v>
      </c>
      <c r="D72" s="10">
        <v>411</v>
      </c>
      <c r="E72" s="13">
        <f t="shared" si="1"/>
        <v>40.814299900695133</v>
      </c>
      <c r="F72" s="10">
        <v>69</v>
      </c>
      <c r="G72" s="13">
        <f t="shared" si="2"/>
        <v>16.788321167883211</v>
      </c>
      <c r="H72" s="10">
        <v>10</v>
      </c>
      <c r="I72" s="10">
        <v>8</v>
      </c>
      <c r="J72" s="10">
        <v>0</v>
      </c>
      <c r="K72" s="10">
        <v>5</v>
      </c>
      <c r="L72" s="10">
        <v>57</v>
      </c>
      <c r="M72" s="10">
        <v>90</v>
      </c>
      <c r="N72" s="8"/>
    </row>
    <row r="73">
      <c r="A73" s="3"/>
      <c r="B73" s="3" t="s">
        <v>80</v>
      </c>
      <c r="C73" s="10">
        <v>3072</v>
      </c>
      <c r="D73" s="10">
        <v>895</v>
      </c>
      <c r="E73" s="13">
        <f ref="E73:E112" t="shared" si="11">IF(D73=0,".0",D73/C73*100)</f>
        <v>29.134114583333332</v>
      </c>
      <c r="F73" s="10">
        <v>413</v>
      </c>
      <c r="G73" s="13">
        <f ref="G73:G112" t="shared" si="12">IF(F73=0,".0",F73/D73*100)</f>
        <v>46.14525139664805</v>
      </c>
      <c r="H73" s="10">
        <v>30</v>
      </c>
      <c r="I73" s="10">
        <v>6</v>
      </c>
      <c r="J73" s="10">
        <v>12</v>
      </c>
      <c r="K73" s="10">
        <v>9</v>
      </c>
      <c r="L73" s="10">
        <v>398</v>
      </c>
      <c r="M73" s="10">
        <v>1328</v>
      </c>
      <c r="N73" s="8"/>
    </row>
    <row r="74">
      <c r="A74" s="3"/>
      <c r="B74" s="3" t="s">
        <v>81</v>
      </c>
      <c r="C74" s="10">
        <v>2444</v>
      </c>
      <c r="D74" s="10">
        <v>641</v>
      </c>
      <c r="E74" s="13">
        <f t="shared" si="11"/>
        <v>26.22749590834697</v>
      </c>
      <c r="F74" s="10">
        <v>131</v>
      </c>
      <c r="G74" s="13">
        <f t="shared" si="12"/>
        <v>20.436817472698905</v>
      </c>
      <c r="H74" s="10">
        <v>13</v>
      </c>
      <c r="I74" s="10">
        <v>16</v>
      </c>
      <c r="J74" s="10">
        <v>0</v>
      </c>
      <c r="K74" s="10">
        <v>3</v>
      </c>
      <c r="L74" s="10">
        <v>124</v>
      </c>
      <c r="M74" s="10">
        <v>217</v>
      </c>
      <c r="N74" s="8"/>
    </row>
    <row r="75">
      <c r="B75" s="3" t="s">
        <v>82</v>
      </c>
      <c r="C75" s="10">
        <v>1248</v>
      </c>
      <c r="D75" s="10">
        <v>493</v>
      </c>
      <c r="E75" s="13">
        <f t="shared" si="11"/>
        <v>39.503205128205124</v>
      </c>
      <c r="F75" s="10">
        <v>85</v>
      </c>
      <c r="G75" s="13">
        <f t="shared" si="12"/>
        <v>17.241379310344829</v>
      </c>
      <c r="H75" s="10">
        <v>5</v>
      </c>
      <c r="I75" s="10">
        <v>9</v>
      </c>
      <c r="J75" s="10">
        <v>0</v>
      </c>
      <c r="K75" s="10">
        <v>4</v>
      </c>
      <c r="L75" s="10">
        <v>77</v>
      </c>
      <c r="M75" s="10">
        <v>93</v>
      </c>
      <c r="N75" s="8"/>
    </row>
    <row r="76">
      <c r="B76" s="3" t="s">
        <v>83</v>
      </c>
      <c r="C76" s="10">
        <v>962</v>
      </c>
      <c r="D76" s="10">
        <v>438</v>
      </c>
      <c r="E76" s="13">
        <f t="shared" si="11"/>
        <v>45.530145530145532</v>
      </c>
      <c r="F76" s="10">
        <v>72</v>
      </c>
      <c r="G76" s="13">
        <f t="shared" si="12"/>
        <v>16.43835616438356</v>
      </c>
      <c r="H76" s="10">
        <v>3</v>
      </c>
      <c r="I76" s="10">
        <v>1</v>
      </c>
      <c r="J76" s="10">
        <v>0</v>
      </c>
      <c r="K76" s="10">
        <v>5</v>
      </c>
      <c r="L76" s="10">
        <v>63</v>
      </c>
      <c r="M76" s="10">
        <v>79</v>
      </c>
      <c r="N76" s="8"/>
    </row>
    <row r="77">
      <c r="B77" s="3" t="s">
        <v>84</v>
      </c>
      <c r="C77" s="10">
        <v>1188</v>
      </c>
      <c r="D77" s="10">
        <v>427</v>
      </c>
      <c r="E77" s="13">
        <f t="shared" si="11"/>
        <v>35.942760942760941</v>
      </c>
      <c r="F77" s="10">
        <v>130</v>
      </c>
      <c r="G77" s="13">
        <f t="shared" si="12"/>
        <v>30.444964871194379</v>
      </c>
      <c r="H77" s="10">
        <v>6</v>
      </c>
      <c r="I77" s="10">
        <v>26</v>
      </c>
      <c r="J77" s="10">
        <v>1</v>
      </c>
      <c r="K77" s="10">
        <v>8</v>
      </c>
      <c r="L77" s="10">
        <v>121</v>
      </c>
      <c r="M77" s="10">
        <v>187</v>
      </c>
      <c r="N77" s="8"/>
    </row>
    <row r="78" ht="21" customHeight="1">
      <c r="A78" s="9" t="s">
        <v>85</v>
      </c>
      <c r="B78" s="9"/>
      <c r="C78" s="12">
        <f>SUM(C79:C93)</f>
        <v>39608</v>
      </c>
      <c r="D78" s="10">
        <f>SUM(D79:D93)</f>
        <v>13166</v>
      </c>
      <c r="E78" s="13">
        <f t="shared" si="11"/>
        <v>33.240759442536863</v>
      </c>
      <c r="F78" s="10">
        <f>SUM(F79:F93)</f>
        <v>2354</v>
      </c>
      <c r="G78" s="13">
        <f t="shared" si="12"/>
        <v>17.879386298040405</v>
      </c>
      <c r="H78" s="10">
        <f ref="H78:M78" t="shared" si="13">SUM(H79:H93)</f>
        <v>48</v>
      </c>
      <c r="I78" s="10">
        <f t="shared" si="13"/>
        <v>81</v>
      </c>
      <c r="J78" s="10">
        <f t="shared" si="13"/>
        <v>5</v>
      </c>
      <c r="K78" s="10">
        <f t="shared" si="13"/>
        <v>155</v>
      </c>
      <c r="L78" s="10">
        <f t="shared" si="13"/>
        <v>2211</v>
      </c>
      <c r="M78" s="10">
        <f t="shared" si="13"/>
        <v>3662</v>
      </c>
      <c r="N78" s="8"/>
    </row>
    <row r="79" ht="21" customHeight="1">
      <c r="A79" s="3"/>
      <c r="B79" s="3" t="s">
        <v>86</v>
      </c>
      <c r="C79" s="10">
        <v>471</v>
      </c>
      <c r="D79" s="10">
        <v>201</v>
      </c>
      <c r="E79" s="13">
        <f t="shared" si="11"/>
        <v>42.675159235668794</v>
      </c>
      <c r="F79" s="10">
        <v>51</v>
      </c>
      <c r="G79" s="13">
        <f t="shared" si="12"/>
        <v>25.373134328358208</v>
      </c>
      <c r="H79" s="10">
        <v>0</v>
      </c>
      <c r="I79" s="10">
        <v>2</v>
      </c>
      <c r="J79" s="10">
        <v>0</v>
      </c>
      <c r="K79" s="10">
        <v>3</v>
      </c>
      <c r="L79" s="10">
        <v>47</v>
      </c>
      <c r="M79" s="10">
        <v>83</v>
      </c>
      <c r="N79" s="8"/>
    </row>
    <row r="80">
      <c r="A80" s="3"/>
      <c r="B80" s="3" t="s">
        <v>87</v>
      </c>
      <c r="C80" s="10">
        <v>12941</v>
      </c>
      <c r="D80" s="10">
        <v>2634</v>
      </c>
      <c r="E80" s="13">
        <f t="shared" si="11"/>
        <v>20.353913917007958</v>
      </c>
      <c r="F80" s="10">
        <v>621</v>
      </c>
      <c r="G80" s="13">
        <f t="shared" si="12"/>
        <v>23.57630979498861</v>
      </c>
      <c r="H80" s="10">
        <v>18</v>
      </c>
      <c r="I80" s="10">
        <v>12</v>
      </c>
      <c r="J80" s="10">
        <v>1</v>
      </c>
      <c r="K80" s="10">
        <v>5</v>
      </c>
      <c r="L80" s="10">
        <v>596</v>
      </c>
      <c r="M80" s="10">
        <v>824</v>
      </c>
      <c r="N80" s="8"/>
    </row>
    <row r="81">
      <c r="A81" s="3"/>
      <c r="B81" s="3" t="s">
        <v>88</v>
      </c>
      <c r="C81" s="10">
        <v>1869</v>
      </c>
      <c r="D81" s="10">
        <v>1082</v>
      </c>
      <c r="E81" s="13">
        <f t="shared" si="11"/>
        <v>57.891920813269124</v>
      </c>
      <c r="F81" s="10">
        <v>185</v>
      </c>
      <c r="G81" s="13">
        <f t="shared" si="12"/>
        <v>17.097966728280962</v>
      </c>
      <c r="H81" s="10">
        <v>0</v>
      </c>
      <c r="I81" s="10">
        <v>0</v>
      </c>
      <c r="J81" s="10">
        <v>0</v>
      </c>
      <c r="K81" s="10">
        <v>4</v>
      </c>
      <c r="L81" s="10">
        <v>183</v>
      </c>
      <c r="M81" s="10">
        <v>363</v>
      </c>
      <c r="N81" s="8"/>
    </row>
    <row r="82">
      <c r="A82" s="3"/>
      <c r="B82" s="3" t="s">
        <v>89</v>
      </c>
      <c r="C82" s="10">
        <v>2029</v>
      </c>
      <c r="D82" s="10">
        <v>750</v>
      </c>
      <c r="E82" s="13">
        <f t="shared" si="11"/>
        <v>36.964021685559388</v>
      </c>
      <c r="F82" s="10">
        <v>49</v>
      </c>
      <c r="G82" s="13">
        <f t="shared" si="12"/>
        <v>6.5333333333333323</v>
      </c>
      <c r="H82" s="10">
        <v>1</v>
      </c>
      <c r="I82" s="10">
        <v>2</v>
      </c>
      <c r="J82" s="10">
        <v>0</v>
      </c>
      <c r="K82" s="10">
        <v>6</v>
      </c>
      <c r="L82" s="10">
        <v>43</v>
      </c>
      <c r="M82" s="10">
        <v>58</v>
      </c>
      <c r="N82" s="8"/>
    </row>
    <row r="83">
      <c r="A83" s="3"/>
      <c r="B83" s="3" t="s">
        <v>90</v>
      </c>
      <c r="C83" s="10">
        <v>6289</v>
      </c>
      <c r="D83" s="10">
        <v>2276</v>
      </c>
      <c r="E83" s="13">
        <f t="shared" si="11"/>
        <v>36.190173318492604</v>
      </c>
      <c r="F83" s="10">
        <v>330</v>
      </c>
      <c r="G83" s="13">
        <f t="shared" si="12"/>
        <v>14.499121265377857</v>
      </c>
      <c r="H83" s="10">
        <v>19</v>
      </c>
      <c r="I83" s="10">
        <v>31</v>
      </c>
      <c r="J83" s="10">
        <v>3</v>
      </c>
      <c r="K83" s="10">
        <v>33</v>
      </c>
      <c r="L83" s="10">
        <v>299</v>
      </c>
      <c r="M83" s="10">
        <v>581</v>
      </c>
      <c r="N83" s="8"/>
    </row>
    <row r="84">
      <c r="A84" s="3"/>
      <c r="B84" s="3" t="s">
        <v>91</v>
      </c>
      <c r="C84" s="10">
        <v>8839</v>
      </c>
      <c r="D84" s="10">
        <v>2954</v>
      </c>
      <c r="E84" s="13">
        <f t="shared" si="11"/>
        <v>33.420070143681414</v>
      </c>
      <c r="F84" s="10">
        <v>559</v>
      </c>
      <c r="G84" s="13">
        <f t="shared" si="12"/>
        <v>18.92349356804333</v>
      </c>
      <c r="H84" s="10">
        <v>6</v>
      </c>
      <c r="I84" s="10">
        <v>16</v>
      </c>
      <c r="J84" s="10">
        <v>0</v>
      </c>
      <c r="K84" s="10">
        <v>74</v>
      </c>
      <c r="L84" s="10">
        <v>512</v>
      </c>
      <c r="M84" s="10">
        <v>880</v>
      </c>
      <c r="N84" s="8"/>
    </row>
    <row r="85">
      <c r="A85" s="3"/>
      <c r="B85" s="3" t="s">
        <v>92</v>
      </c>
      <c r="C85" s="10">
        <v>493</v>
      </c>
      <c r="D85" s="10">
        <v>270</v>
      </c>
      <c r="E85" s="13">
        <f t="shared" si="11"/>
        <v>54.766734279918857</v>
      </c>
      <c r="F85" s="10">
        <v>27</v>
      </c>
      <c r="G85" s="13">
        <f t="shared" si="12"/>
        <v>10</v>
      </c>
      <c r="H85" s="10">
        <v>0</v>
      </c>
      <c r="I85" s="10">
        <v>0</v>
      </c>
      <c r="J85" s="10">
        <v>1</v>
      </c>
      <c r="K85" s="10">
        <v>2</v>
      </c>
      <c r="L85" s="10">
        <v>26</v>
      </c>
      <c r="M85" s="10">
        <v>26</v>
      </c>
      <c r="N85" s="8"/>
    </row>
    <row r="86">
      <c r="B86" s="3" t="s">
        <v>93</v>
      </c>
      <c r="C86" s="10">
        <v>695</v>
      </c>
      <c r="D86" s="10">
        <v>216</v>
      </c>
      <c r="E86" s="13">
        <f t="shared" si="11"/>
        <v>31.079136690647481</v>
      </c>
      <c r="F86" s="10">
        <v>39</v>
      </c>
      <c r="G86" s="13">
        <f t="shared" si="12"/>
        <v>18.055555555555554</v>
      </c>
      <c r="H86" s="10">
        <v>0</v>
      </c>
      <c r="I86" s="10">
        <v>5</v>
      </c>
      <c r="J86" s="10">
        <v>0</v>
      </c>
      <c r="K86" s="10">
        <v>6</v>
      </c>
      <c r="L86" s="10">
        <v>34</v>
      </c>
      <c r="M86" s="10">
        <v>66</v>
      </c>
      <c r="N86" s="8"/>
    </row>
    <row r="87">
      <c r="B87" s="3" t="s">
        <v>94</v>
      </c>
      <c r="C87" s="10">
        <v>718</v>
      </c>
      <c r="D87" s="10">
        <v>294</v>
      </c>
      <c r="E87" s="13">
        <f t="shared" si="11"/>
        <v>40.947075208913645</v>
      </c>
      <c r="F87" s="10">
        <v>67</v>
      </c>
      <c r="G87" s="13">
        <f t="shared" si="12"/>
        <v>22.789115646258505</v>
      </c>
      <c r="H87" s="10">
        <v>0</v>
      </c>
      <c r="I87" s="10">
        <v>7</v>
      </c>
      <c r="J87" s="10">
        <v>0</v>
      </c>
      <c r="K87" s="10">
        <v>0</v>
      </c>
      <c r="L87" s="10">
        <v>61</v>
      </c>
      <c r="M87" s="10">
        <v>71</v>
      </c>
      <c r="N87" s="8"/>
    </row>
    <row r="88">
      <c r="B88" s="3" t="s">
        <v>95</v>
      </c>
      <c r="C88" s="10">
        <v>1491</v>
      </c>
      <c r="D88" s="10">
        <v>546</v>
      </c>
      <c r="E88" s="13">
        <f t="shared" si="11"/>
        <v>36.619718309859159</v>
      </c>
      <c r="F88" s="10">
        <v>71</v>
      </c>
      <c r="G88" s="13">
        <f t="shared" si="12"/>
        <v>13.003663003663005</v>
      </c>
      <c r="H88" s="10">
        <v>0</v>
      </c>
      <c r="I88" s="10">
        <v>0</v>
      </c>
      <c r="J88" s="10">
        <v>0</v>
      </c>
      <c r="K88" s="10">
        <v>4</v>
      </c>
      <c r="L88" s="10">
        <v>63</v>
      </c>
      <c r="M88" s="10">
        <v>87</v>
      </c>
      <c r="N88" s="8"/>
    </row>
    <row r="89">
      <c r="B89" s="3" t="s">
        <v>96</v>
      </c>
      <c r="C89" s="10">
        <v>1492</v>
      </c>
      <c r="D89" s="10">
        <v>839</v>
      </c>
      <c r="E89" s="13">
        <f t="shared" si="11"/>
        <v>56.233243967828415</v>
      </c>
      <c r="F89" s="10">
        <v>204</v>
      </c>
      <c r="G89" s="13">
        <f t="shared" si="12"/>
        <v>24.31466030989273</v>
      </c>
      <c r="H89" s="10">
        <v>2</v>
      </c>
      <c r="I89" s="10">
        <v>2</v>
      </c>
      <c r="J89" s="10">
        <v>0</v>
      </c>
      <c r="K89" s="10">
        <v>5</v>
      </c>
      <c r="L89" s="10">
        <v>202</v>
      </c>
      <c r="M89" s="10">
        <v>353</v>
      </c>
      <c r="N89" s="8"/>
    </row>
    <row r="90">
      <c r="B90" s="3" t="s">
        <v>97</v>
      </c>
      <c r="C90" s="10">
        <v>817</v>
      </c>
      <c r="D90" s="10">
        <v>347</v>
      </c>
      <c r="E90" s="13">
        <f t="shared" si="11"/>
        <v>42.47246022031824</v>
      </c>
      <c r="F90" s="10">
        <v>60</v>
      </c>
      <c r="G90" s="13">
        <f t="shared" si="12"/>
        <v>17.291066282420751</v>
      </c>
      <c r="H90" s="10">
        <v>1</v>
      </c>
      <c r="I90" s="10">
        <v>1</v>
      </c>
      <c r="J90" s="10">
        <v>0</v>
      </c>
      <c r="K90" s="10">
        <v>4</v>
      </c>
      <c r="L90" s="10">
        <v>57</v>
      </c>
      <c r="M90" s="10">
        <v>107</v>
      </c>
      <c r="N90" s="8"/>
    </row>
    <row r="91">
      <c r="B91" s="3" t="s">
        <v>98</v>
      </c>
      <c r="C91" s="10">
        <v>1329</v>
      </c>
      <c r="D91" s="10">
        <v>659</v>
      </c>
      <c r="E91" s="13">
        <f t="shared" si="11"/>
        <v>49.586155003762229</v>
      </c>
      <c r="F91" s="10">
        <v>74</v>
      </c>
      <c r="G91" s="13">
        <f t="shared" si="12"/>
        <v>11.229135053110774</v>
      </c>
      <c r="H91" s="10">
        <v>0</v>
      </c>
      <c r="I91" s="10">
        <v>3</v>
      </c>
      <c r="J91" s="10">
        <v>0</v>
      </c>
      <c r="K91" s="10">
        <v>6</v>
      </c>
      <c r="L91" s="10">
        <v>71</v>
      </c>
      <c r="M91" s="10">
        <v>125</v>
      </c>
      <c r="N91" s="8"/>
    </row>
    <row r="92">
      <c r="B92" s="3" t="s">
        <v>99</v>
      </c>
      <c r="C92" s="10">
        <v>98</v>
      </c>
      <c r="D92" s="10">
        <v>77</v>
      </c>
      <c r="E92" s="13">
        <f t="shared" si="11"/>
        <v>78.571428571428569</v>
      </c>
      <c r="F92" s="10">
        <v>17</v>
      </c>
      <c r="G92" s="13">
        <f t="shared" si="12"/>
        <v>22.077922077922079</v>
      </c>
      <c r="H92" s="10">
        <v>1</v>
      </c>
      <c r="I92" s="10">
        <v>0</v>
      </c>
      <c r="J92" s="10">
        <v>0</v>
      </c>
      <c r="K92" s="10">
        <v>3</v>
      </c>
      <c r="L92" s="10">
        <v>17</v>
      </c>
      <c r="M92" s="10">
        <v>38</v>
      </c>
      <c r="N92" s="8"/>
    </row>
    <row r="93">
      <c r="B93" s="3" t="s">
        <v>100</v>
      </c>
      <c r="C93" s="10">
        <v>37</v>
      </c>
      <c r="D93" s="10">
        <v>21</v>
      </c>
      <c r="E93" s="13">
        <f t="shared" si="11"/>
        <v>56.756756756756758</v>
      </c>
      <c r="F93" s="10">
        <v>0</v>
      </c>
      <c r="G93" s="13" t="str">
        <f t="shared" si="12"/>
        <v>.0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8"/>
    </row>
    <row r="94" ht="21" customHeight="1">
      <c r="A94" s="9" t="s">
        <v>101</v>
      </c>
      <c r="B94" s="9"/>
      <c r="C94" s="12">
        <f>SUM(C95:C102)</f>
        <v>12034</v>
      </c>
      <c r="D94" s="10">
        <f>SUM(D95:D102)</f>
        <v>3533</v>
      </c>
      <c r="E94" s="13">
        <f t="shared" si="11"/>
        <v>29.358484294498922</v>
      </c>
      <c r="F94" s="10">
        <f>SUM(F95:F102)</f>
        <v>664</v>
      </c>
      <c r="G94" s="13">
        <f t="shared" si="12"/>
        <v>18.794225870365128</v>
      </c>
      <c r="H94" s="10">
        <f ref="H94:M94" t="shared" si="14">SUM(H95:H102)</f>
        <v>15</v>
      </c>
      <c r="I94" s="10">
        <f t="shared" si="14"/>
        <v>20</v>
      </c>
      <c r="J94" s="10">
        <f t="shared" si="14"/>
        <v>1</v>
      </c>
      <c r="K94" s="10">
        <f t="shared" si="14"/>
        <v>82</v>
      </c>
      <c r="L94" s="10">
        <f t="shared" si="14"/>
        <v>616</v>
      </c>
      <c r="M94" s="10">
        <f t="shared" si="14"/>
        <v>898</v>
      </c>
      <c r="N94" s="8"/>
    </row>
    <row r="95" ht="21" customHeight="1">
      <c r="A95" s="3"/>
      <c r="B95" s="3" t="s">
        <v>102</v>
      </c>
      <c r="C95" s="10">
        <v>1183</v>
      </c>
      <c r="D95" s="10">
        <v>390</v>
      </c>
      <c r="E95" s="13">
        <f t="shared" si="11"/>
        <v>32.967032967032964</v>
      </c>
      <c r="F95" s="10">
        <v>56</v>
      </c>
      <c r="G95" s="13">
        <f t="shared" si="12"/>
        <v>14.358974358974358</v>
      </c>
      <c r="H95" s="10">
        <v>0</v>
      </c>
      <c r="I95" s="10">
        <v>2</v>
      </c>
      <c r="J95" s="10">
        <v>0</v>
      </c>
      <c r="K95" s="10">
        <v>41</v>
      </c>
      <c r="L95" s="10">
        <v>50</v>
      </c>
      <c r="M95" s="10">
        <v>77</v>
      </c>
      <c r="N95" s="8"/>
    </row>
    <row r="96">
      <c r="A96" s="3"/>
      <c r="B96" s="3" t="s">
        <v>103</v>
      </c>
      <c r="C96" s="10">
        <v>1001</v>
      </c>
      <c r="D96" s="10">
        <v>385</v>
      </c>
      <c r="E96" s="13">
        <f t="shared" si="11"/>
        <v>38.461538461538467</v>
      </c>
      <c r="F96" s="10">
        <v>78</v>
      </c>
      <c r="G96" s="13">
        <f t="shared" si="12"/>
        <v>20.259740259740262</v>
      </c>
      <c r="H96" s="10">
        <v>2</v>
      </c>
      <c r="I96" s="10">
        <v>0</v>
      </c>
      <c r="J96" s="10">
        <v>1</v>
      </c>
      <c r="K96" s="10">
        <v>4</v>
      </c>
      <c r="L96" s="10">
        <v>74</v>
      </c>
      <c r="M96" s="10">
        <v>106</v>
      </c>
      <c r="N96" s="8"/>
    </row>
    <row r="97">
      <c r="A97" s="3"/>
      <c r="B97" s="3" t="s">
        <v>104</v>
      </c>
      <c r="C97" s="10">
        <v>4670</v>
      </c>
      <c r="D97" s="10">
        <v>1043</v>
      </c>
      <c r="E97" s="13">
        <f t="shared" si="11"/>
        <v>22.33404710920771</v>
      </c>
      <c r="F97" s="10">
        <v>157</v>
      </c>
      <c r="G97" s="13">
        <f t="shared" si="12"/>
        <v>15.052732502396932</v>
      </c>
      <c r="H97" s="10">
        <v>0</v>
      </c>
      <c r="I97" s="10">
        <v>0</v>
      </c>
      <c r="J97" s="10">
        <v>0</v>
      </c>
      <c r="K97" s="10">
        <v>10</v>
      </c>
      <c r="L97" s="10">
        <v>153</v>
      </c>
      <c r="M97" s="10">
        <v>177</v>
      </c>
      <c r="N97" s="8"/>
    </row>
    <row r="98">
      <c r="A98" s="3"/>
      <c r="B98" s="3" t="s">
        <v>105</v>
      </c>
      <c r="C98" s="10">
        <v>1216</v>
      </c>
      <c r="D98" s="10">
        <v>377</v>
      </c>
      <c r="E98" s="13">
        <f t="shared" si="11"/>
        <v>31.003289473684209</v>
      </c>
      <c r="F98" s="10">
        <v>98</v>
      </c>
      <c r="G98" s="13">
        <f t="shared" si="12"/>
        <v>25.9946949602122</v>
      </c>
      <c r="H98" s="10">
        <v>0</v>
      </c>
      <c r="I98" s="10">
        <v>0</v>
      </c>
      <c r="J98" s="10">
        <v>0</v>
      </c>
      <c r="K98" s="10">
        <v>12</v>
      </c>
      <c r="L98" s="10">
        <v>86</v>
      </c>
      <c r="M98" s="10">
        <v>148</v>
      </c>
      <c r="N98" s="8"/>
    </row>
    <row r="99">
      <c r="A99" s="3"/>
      <c r="B99" s="3" t="s">
        <v>106</v>
      </c>
      <c r="C99" s="10">
        <v>706</v>
      </c>
      <c r="D99" s="10">
        <v>116</v>
      </c>
      <c r="E99" s="13">
        <f t="shared" si="11"/>
        <v>16.430594900849862</v>
      </c>
      <c r="F99" s="10">
        <v>13</v>
      </c>
      <c r="G99" s="13">
        <f t="shared" si="12"/>
        <v>11.206896551724139</v>
      </c>
      <c r="H99" s="10">
        <v>0</v>
      </c>
      <c r="I99" s="10">
        <v>0</v>
      </c>
      <c r="J99" s="10">
        <v>0</v>
      </c>
      <c r="K99" s="10">
        <v>2</v>
      </c>
      <c r="L99" s="10">
        <v>13</v>
      </c>
      <c r="M99" s="10">
        <v>13</v>
      </c>
      <c r="N99" s="8"/>
    </row>
    <row r="100">
      <c r="A100" s="3"/>
      <c r="B100" s="3" t="s">
        <v>107</v>
      </c>
      <c r="C100" s="10">
        <v>1455</v>
      </c>
      <c r="D100" s="10">
        <v>592</v>
      </c>
      <c r="E100" s="13">
        <f t="shared" si="11"/>
        <v>40.687285223367695</v>
      </c>
      <c r="F100" s="10">
        <v>130</v>
      </c>
      <c r="G100" s="13">
        <f t="shared" si="12"/>
        <v>21.95945945945946</v>
      </c>
      <c r="H100" s="10">
        <v>4</v>
      </c>
      <c r="I100" s="10">
        <v>6</v>
      </c>
      <c r="J100" s="10">
        <v>0</v>
      </c>
      <c r="K100" s="10">
        <v>7</v>
      </c>
      <c r="L100" s="10">
        <v>116</v>
      </c>
      <c r="M100" s="10">
        <v>208</v>
      </c>
      <c r="N100" s="8"/>
    </row>
    <row r="101">
      <c r="A101" s="3"/>
      <c r="B101" s="3" t="s">
        <v>108</v>
      </c>
      <c r="C101" s="10">
        <v>1499</v>
      </c>
      <c r="D101" s="10">
        <v>550</v>
      </c>
      <c r="E101" s="13">
        <f t="shared" si="11"/>
        <v>36.691127418278853</v>
      </c>
      <c r="F101" s="10">
        <v>123</v>
      </c>
      <c r="G101" s="13">
        <f t="shared" si="12"/>
        <v>22.363636363636363</v>
      </c>
      <c r="H101" s="10">
        <v>8</v>
      </c>
      <c r="I101" s="10">
        <v>12</v>
      </c>
      <c r="J101" s="10">
        <v>0</v>
      </c>
      <c r="K101" s="10">
        <v>6</v>
      </c>
      <c r="L101" s="10">
        <v>116</v>
      </c>
      <c r="M101" s="10">
        <v>159</v>
      </c>
      <c r="N101" s="8"/>
    </row>
    <row r="102">
      <c r="B102" s="3" t="s">
        <v>109</v>
      </c>
      <c r="C102" s="10">
        <v>304</v>
      </c>
      <c r="D102" s="10">
        <v>80</v>
      </c>
      <c r="E102" s="13">
        <f t="shared" si="11"/>
        <v>26.315789473684209</v>
      </c>
      <c r="F102" s="10">
        <v>9</v>
      </c>
      <c r="G102" s="13">
        <f t="shared" si="12"/>
        <v>11.25</v>
      </c>
      <c r="H102" s="10">
        <v>1</v>
      </c>
      <c r="I102" s="10">
        <v>0</v>
      </c>
      <c r="J102" s="10">
        <v>0</v>
      </c>
      <c r="K102" s="10">
        <v>0</v>
      </c>
      <c r="L102" s="10">
        <v>8</v>
      </c>
      <c r="M102" s="10">
        <v>10</v>
      </c>
      <c r="N102" s="8"/>
    </row>
    <row r="103" ht="21" customHeight="1">
      <c r="A103" s="9" t="s">
        <v>110</v>
      </c>
      <c r="B103" s="9"/>
      <c r="C103" s="12">
        <f>SUM(C104:C112)</f>
        <v>13835</v>
      </c>
      <c r="D103" s="10">
        <f>SUM(D104:D112)</f>
        <v>4965</v>
      </c>
      <c r="E103" s="13">
        <f t="shared" si="11"/>
        <v>35.887242500903504</v>
      </c>
      <c r="F103" s="10">
        <f>SUM(F104:F112)</f>
        <v>613</v>
      </c>
      <c r="G103" s="13">
        <f t="shared" si="12"/>
        <v>12.346424974823766</v>
      </c>
      <c r="H103" s="10">
        <f ref="H103:M103" t="shared" si="15">SUM(H104:H112)</f>
        <v>54</v>
      </c>
      <c r="I103" s="10">
        <f t="shared" si="15"/>
        <v>39</v>
      </c>
      <c r="J103" s="10">
        <f t="shared" si="15"/>
        <v>4</v>
      </c>
      <c r="K103" s="10">
        <f t="shared" si="15"/>
        <v>33</v>
      </c>
      <c r="L103" s="10">
        <f t="shared" si="15"/>
        <v>542</v>
      </c>
      <c r="M103" s="10">
        <f t="shared" si="15"/>
        <v>828</v>
      </c>
      <c r="N103" s="8"/>
    </row>
    <row r="104" ht="21" customHeight="1">
      <c r="A104" s="3"/>
      <c r="B104" s="3" t="s">
        <v>111</v>
      </c>
      <c r="C104" s="10">
        <v>966</v>
      </c>
      <c r="D104" s="10">
        <v>356</v>
      </c>
      <c r="E104" s="13">
        <f t="shared" si="11"/>
        <v>36.853002070393373</v>
      </c>
      <c r="F104" s="10">
        <v>48</v>
      </c>
      <c r="G104" s="13">
        <f t="shared" si="12"/>
        <v>13.48314606741573</v>
      </c>
      <c r="H104" s="10">
        <v>1</v>
      </c>
      <c r="I104" s="10">
        <v>5</v>
      </c>
      <c r="J104" s="10">
        <v>0</v>
      </c>
      <c r="K104" s="10">
        <v>9</v>
      </c>
      <c r="L104" s="10">
        <v>40</v>
      </c>
      <c r="M104" s="10">
        <v>74</v>
      </c>
      <c r="N104" s="8"/>
    </row>
    <row r="105">
      <c r="A105" s="3"/>
      <c r="B105" s="3" t="s">
        <v>112</v>
      </c>
      <c r="C105" s="10">
        <v>409</v>
      </c>
      <c r="D105" s="10">
        <v>238</v>
      </c>
      <c r="E105" s="13">
        <f t="shared" si="11"/>
        <v>58.190709046454771</v>
      </c>
      <c r="F105" s="10">
        <v>38</v>
      </c>
      <c r="G105" s="13">
        <f t="shared" si="12"/>
        <v>15.966386554621847</v>
      </c>
      <c r="H105" s="10">
        <v>8</v>
      </c>
      <c r="I105" s="10">
        <v>3</v>
      </c>
      <c r="J105" s="10">
        <v>0</v>
      </c>
      <c r="K105" s="10">
        <v>3</v>
      </c>
      <c r="L105" s="10">
        <v>27</v>
      </c>
      <c r="M105" s="10">
        <v>47</v>
      </c>
      <c r="N105" s="8"/>
    </row>
    <row r="106">
      <c r="A106" s="3"/>
      <c r="B106" s="3" t="s">
        <v>113</v>
      </c>
      <c r="C106" s="10">
        <v>625</v>
      </c>
      <c r="D106" s="10">
        <v>203</v>
      </c>
      <c r="E106" s="13">
        <f t="shared" si="11"/>
        <v>32.48</v>
      </c>
      <c r="F106" s="10">
        <v>29</v>
      </c>
      <c r="G106" s="13">
        <f t="shared" si="12"/>
        <v>14.285714285714285</v>
      </c>
      <c r="H106" s="10">
        <v>1</v>
      </c>
      <c r="I106" s="10">
        <v>5</v>
      </c>
      <c r="J106" s="10">
        <v>3</v>
      </c>
      <c r="K106" s="10">
        <v>1</v>
      </c>
      <c r="L106" s="10">
        <v>27</v>
      </c>
      <c r="M106" s="10">
        <v>36</v>
      </c>
      <c r="N106" s="8"/>
    </row>
    <row r="107">
      <c r="A107" s="3"/>
      <c r="B107" s="3" t="s">
        <v>114</v>
      </c>
      <c r="C107" s="10">
        <v>725</v>
      </c>
      <c r="D107" s="10">
        <v>313</v>
      </c>
      <c r="E107" s="13">
        <f t="shared" si="11"/>
        <v>43.172413793103445</v>
      </c>
      <c r="F107" s="10">
        <v>42</v>
      </c>
      <c r="G107" s="13">
        <f t="shared" si="12"/>
        <v>13.418530351437699</v>
      </c>
      <c r="H107" s="10">
        <v>5</v>
      </c>
      <c r="I107" s="10">
        <v>2</v>
      </c>
      <c r="J107" s="10">
        <v>0</v>
      </c>
      <c r="K107" s="10">
        <v>1</v>
      </c>
      <c r="L107" s="10">
        <v>40</v>
      </c>
      <c r="M107" s="10">
        <v>72</v>
      </c>
      <c r="N107" s="8"/>
    </row>
    <row r="108">
      <c r="A108" s="3"/>
      <c r="B108" s="3" t="s">
        <v>115</v>
      </c>
      <c r="C108" s="10">
        <v>2974</v>
      </c>
      <c r="D108" s="10">
        <v>858</v>
      </c>
      <c r="E108" s="13">
        <f t="shared" si="11"/>
        <v>28.850033624747812</v>
      </c>
      <c r="F108" s="10">
        <v>119</v>
      </c>
      <c r="G108" s="13">
        <f t="shared" si="12"/>
        <v>13.869463869463869</v>
      </c>
      <c r="H108" s="10">
        <v>9</v>
      </c>
      <c r="I108" s="10">
        <v>12</v>
      </c>
      <c r="J108" s="10">
        <v>0</v>
      </c>
      <c r="K108" s="10">
        <v>0</v>
      </c>
      <c r="L108" s="10">
        <v>104</v>
      </c>
      <c r="M108" s="10">
        <v>150</v>
      </c>
      <c r="N108" s="8"/>
    </row>
    <row r="109">
      <c r="A109" s="3"/>
      <c r="B109" s="3" t="s">
        <v>116</v>
      </c>
      <c r="C109" s="10">
        <v>4058</v>
      </c>
      <c r="D109" s="10">
        <v>1416</v>
      </c>
      <c r="E109" s="13">
        <f t="shared" si="11"/>
        <v>34.894036471168057</v>
      </c>
      <c r="F109" s="10">
        <v>163</v>
      </c>
      <c r="G109" s="13">
        <f t="shared" si="12"/>
        <v>11.511299435028247</v>
      </c>
      <c r="H109" s="10">
        <v>9</v>
      </c>
      <c r="I109" s="10">
        <v>3</v>
      </c>
      <c r="J109" s="10">
        <v>0</v>
      </c>
      <c r="K109" s="10">
        <v>9</v>
      </c>
      <c r="L109" s="10">
        <v>157</v>
      </c>
      <c r="M109" s="10">
        <v>216</v>
      </c>
      <c r="N109" s="8"/>
    </row>
    <row r="110">
      <c r="A110" s="3"/>
      <c r="B110" s="3" t="s">
        <v>117</v>
      </c>
      <c r="C110" s="10">
        <v>2166</v>
      </c>
      <c r="D110" s="10">
        <v>842</v>
      </c>
      <c r="E110" s="13">
        <f t="shared" si="11"/>
        <v>38.873499538319486</v>
      </c>
      <c r="F110" s="10">
        <v>62</v>
      </c>
      <c r="G110" s="13">
        <f t="shared" si="12"/>
        <v>7.3634204275534438</v>
      </c>
      <c r="H110" s="10">
        <v>3</v>
      </c>
      <c r="I110" s="10">
        <v>6</v>
      </c>
      <c r="J110" s="10">
        <v>0</v>
      </c>
      <c r="K110" s="10">
        <v>5</v>
      </c>
      <c r="L110" s="10">
        <v>53</v>
      </c>
      <c r="M110" s="10">
        <v>88</v>
      </c>
      <c r="N110" s="8"/>
    </row>
    <row r="111">
      <c r="B111" s="3" t="s">
        <v>118</v>
      </c>
      <c r="C111" s="10">
        <v>1050</v>
      </c>
      <c r="D111" s="10">
        <v>394</v>
      </c>
      <c r="E111" s="13">
        <f t="shared" si="11"/>
        <v>37.523809523809526</v>
      </c>
      <c r="F111" s="10">
        <v>72</v>
      </c>
      <c r="G111" s="13">
        <f t="shared" si="12"/>
        <v>18.274111675126903</v>
      </c>
      <c r="H111" s="10">
        <v>13</v>
      </c>
      <c r="I111" s="10">
        <v>2</v>
      </c>
      <c r="J111" s="10">
        <v>1</v>
      </c>
      <c r="K111" s="10">
        <v>5</v>
      </c>
      <c r="L111" s="10">
        <v>60</v>
      </c>
      <c r="M111" s="10">
        <v>91</v>
      </c>
      <c r="N111" s="8"/>
    </row>
    <row r="112">
      <c r="B112" s="3" t="s">
        <v>119</v>
      </c>
      <c r="C112" s="10">
        <v>862</v>
      </c>
      <c r="D112" s="10">
        <v>345</v>
      </c>
      <c r="E112" s="13">
        <f t="shared" si="11"/>
        <v>40.023201856148496</v>
      </c>
      <c r="F112" s="10">
        <v>40</v>
      </c>
      <c r="G112" s="13">
        <f t="shared" si="12"/>
        <v>11.594202898550725</v>
      </c>
      <c r="H112" s="10">
        <v>5</v>
      </c>
      <c r="I112" s="10">
        <v>1</v>
      </c>
      <c r="J112" s="10">
        <v>0</v>
      </c>
      <c r="K112" s="10">
        <v>0</v>
      </c>
      <c r="L112" s="10">
        <v>34</v>
      </c>
      <c r="M112" s="10">
        <v>54</v>
      </c>
      <c r="N112" s="8"/>
    </row>
    <row r="113">
      <c r="A113" s="15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8"/>
    </row>
    <row r="114">
      <c r="A114" s="17" t="s">
        <v>120</v>
      </c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20"/>
      <c r="M114" s="21"/>
      <c r="N114" s="8"/>
    </row>
    <row r="115" ht="24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8"/>
    </row>
    <row r="116">
      <c r="A116" s="14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  <row r="1060"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</row>
    <row r="1061"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</row>
    <row r="1062"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</row>
    <row r="1063"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</row>
    <row r="1064"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</row>
    <row r="1065"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</row>
    <row r="1066"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</row>
    <row r="1067"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</row>
    <row r="1068"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</row>
    <row r="1069"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</row>
    <row r="1070"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</row>
    <row r="1071"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</row>
    <row r="1072"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</row>
    <row r="1073"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</row>
    <row r="1074"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</row>
    <row r="1075"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</row>
    <row r="1076"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</row>
    <row r="1077"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</row>
    <row r="1078"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</row>
    <row r="1079"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</row>
    <row r="1080"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</row>
    <row r="1081"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</row>
    <row r="1082"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</row>
    <row r="1083"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</row>
    <row r="1084"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</row>
    <row r="1085"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</row>
    <row r="1086"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</row>
    <row r="1087"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</row>
    <row r="1088"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</row>
    <row r="1089"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</row>
    <row r="1090"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</row>
    <row r="1091"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</row>
    <row r="1092"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</row>
    <row r="1093"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</row>
    <row r="1094"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</row>
    <row r="1095"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</row>
    <row r="1096"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</row>
    <row r="1097"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</row>
    <row r="1098"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</row>
    <row r="1099"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</row>
    <row r="1100"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</row>
    <row r="1101"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</row>
    <row r="1102"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</row>
    <row r="1103"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</row>
    <row r="1104"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</row>
    <row r="1105"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</row>
    <row r="1106"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</row>
    <row r="1107"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</row>
    <row r="1108"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</row>
    <row r="1109"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</row>
    <row r="1110"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</row>
    <row r="1111"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</row>
    <row r="1112"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</row>
    <row r="1113"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</row>
    <row r="1114"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</row>
    <row r="1115"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</row>
    <row r="1116"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</row>
    <row r="1117"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</row>
    <row r="1118"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</row>
    <row r="1119"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</row>
    <row r="1120"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</row>
    <row r="1121"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</row>
    <row r="1122"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</row>
    <row r="1123"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</row>
    <row r="1124"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</row>
    <row r="1125"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</row>
    <row r="1126"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</row>
    <row r="1127"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</row>
    <row r="1128"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</row>
    <row r="1129"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</row>
    <row r="1130"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</row>
    <row r="1131"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</row>
    <row r="1132"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</row>
    <row r="1133"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</row>
    <row r="1134"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</row>
    <row r="1135"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</row>
    <row r="1136"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</row>
    <row r="1137"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</row>
    <row r="1138"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</row>
    <row r="1139"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</row>
    <row r="1140"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</row>
    <row r="1141"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</row>
    <row r="1142"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</row>
    <row r="1143"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</row>
    <row r="1144"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</row>
    <row r="1145"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</row>
    <row r="1146"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</row>
    <row r="1147"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</row>
    <row r="1148"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</row>
    <row r="1149"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</row>
    <row r="1150"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</row>
    <row r="1151"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</row>
    <row r="1152"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</row>
    <row r="1153"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</row>
    <row r="1154"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</row>
    <row r="1155"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</row>
    <row r="1156"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</row>
    <row r="1157"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</row>
    <row r="1158"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</row>
    <row r="1159"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</row>
    <row r="1160"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</row>
    <row r="1161"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</row>
    <row r="1162"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</row>
    <row r="1163"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</row>
    <row r="1164"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</row>
    <row r="1165"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</row>
    <row r="1166"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</row>
    <row r="1167"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</row>
    <row r="1168"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</row>
    <row r="1169"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</row>
    <row r="1170"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</row>
    <row r="1171"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</row>
    <row r="1172"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</row>
    <row r="1173"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</row>
    <row r="1174"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</row>
    <row r="1175"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</row>
    <row r="1176"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</row>
    <row r="1177"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</row>
    <row r="1178"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</row>
    <row r="1179"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</row>
    <row r="1180"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</row>
    <row r="1181"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</row>
    <row r="1182"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</row>
    <row r="1183"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</row>
    <row r="1184"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</row>
    <row r="1185"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</row>
    <row r="1186"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</row>
    <row r="1187"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</row>
    <row r="1188"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</row>
    <row r="1189"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</row>
    <row r="1190"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</row>
    <row r="1191"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</row>
    <row r="1192"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</row>
    <row r="1193"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</row>
    <row r="1194"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</row>
    <row r="1195"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</row>
    <row r="1196"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</row>
    <row r="1197"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</row>
    <row r="1198"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</row>
    <row r="1199"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</row>
    <row r="1200"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</row>
    <row r="1201"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</row>
    <row r="1202"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</row>
    <row r="1203"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</row>
    <row r="1204"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</row>
    <row r="1205"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</row>
    <row r="1206"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</row>
    <row r="1207"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</row>
    <row r="1208"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</row>
    <row r="1209"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</row>
    <row r="1210"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</row>
    <row r="1211"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</row>
    <row r="1212"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</row>
    <row r="1213"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</row>
    <row r="1214"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</row>
    <row r="1215"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</row>
    <row r="1216"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</row>
    <row r="1217"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</row>
    <row r="1218"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</row>
    <row r="1219"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</row>
    <row r="1220"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</row>
    <row r="1221"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</row>
    <row r="1222"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</row>
    <row r="1223"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</row>
    <row r="1224"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</row>
    <row r="1225"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</row>
    <row r="1226"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</row>
    <row r="1227"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</row>
    <row r="1228"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</row>
    <row r="1229"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</row>
    <row r="1230"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</row>
    <row r="1231"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</row>
    <row r="1232"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</row>
    <row r="1233"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</row>
    <row r="1234"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</row>
    <row r="1235"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</row>
    <row r="1236"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</row>
    <row r="1237"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</row>
    <row r="1238"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</row>
    <row r="1239"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</row>
    <row r="1240"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</row>
    <row r="1241"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</row>
    <row r="1242"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</row>
    <row r="1243"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</row>
    <row r="1244"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</row>
    <row r="1245"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</row>
    <row r="1246"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</row>
    <row r="1247"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</row>
    <row r="1248"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</row>
    <row r="1249"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</row>
    <row r="1250"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</row>
    <row r="1251"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</row>
    <row r="1252"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</row>
    <row r="1253"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</row>
    <row r="1254"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</row>
    <row r="1255"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</row>
    <row r="1256"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</row>
    <row r="1257"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</row>
    <row r="1258"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</row>
    <row r="1259"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</row>
    <row r="1260"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</row>
    <row r="1261"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</row>
    <row r="1262"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</row>
    <row r="1263"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</row>
    <row r="1264"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</row>
    <row r="1265"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</row>
    <row r="1266"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</row>
    <row r="1267"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</row>
    <row r="1268"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</row>
    <row r="1269"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</row>
    <row r="1270"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</row>
    <row r="1271"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</row>
    <row r="1272"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</row>
    <row r="1273"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</row>
    <row r="1274"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</row>
    <row r="1275"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</row>
    <row r="1276"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</row>
    <row r="1277"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</row>
    <row r="1278"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</row>
    <row r="1279"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</row>
    <row r="1280"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</row>
    <row r="1281"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</row>
    <row r="1282"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</row>
    <row r="1283"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</row>
    <row r="1284"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</row>
    <row r="1285"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</row>
    <row r="1286"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</row>
    <row r="1287"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</row>
    <row r="1288"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</row>
    <row r="1289"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</row>
    <row r="1290"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</row>
    <row r="1291"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</row>
    <row r="1292"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</row>
    <row r="1293"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</row>
    <row r="1294"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</row>
    <row r="1295"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</row>
    <row r="1296"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</row>
    <row r="1297"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</row>
    <row r="1298"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</row>
    <row r="1299"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</row>
    <row r="1300"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</row>
    <row r="1301"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</row>
    <row r="1302"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</row>
    <row r="1303"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</row>
    <row r="1304"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</row>
    <row r="1305"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</row>
    <row r="1306"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</row>
    <row r="1307"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</row>
    <row r="1308"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</row>
    <row r="1309"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</row>
    <row r="1310"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</row>
    <row r="1311"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</row>
    <row r="1312"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</row>
    <row r="1313"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</row>
    <row r="1314"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</row>
    <row r="1315"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</row>
    <row r="1316"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</row>
    <row r="1317"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</row>
    <row r="1318"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</row>
    <row r="1319"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</row>
    <row r="1320"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</row>
    <row r="1321"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</row>
    <row r="1322"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</row>
    <row r="1323"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</row>
    <row r="1324"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</row>
    <row r="1325"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</row>
    <row r="1326"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</row>
    <row r="1327"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</row>
    <row r="1328"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</row>
    <row r="1329"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</row>
    <row r="1330"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</row>
    <row r="1331"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</row>
    <row r="1332"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</row>
    <row r="1333"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</row>
    <row r="1334"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</row>
    <row r="1335"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</row>
    <row r="1336"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</row>
    <row r="1337"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</row>
    <row r="1338"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</row>
    <row r="1339"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</row>
    <row r="1340"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</row>
    <row r="1341"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</row>
    <row r="1342"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</row>
    <row r="1343"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</row>
    <row r="1344"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</row>
    <row r="1345"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</row>
    <row r="1346"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</row>
    <row r="1347"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</row>
    <row r="1348"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</row>
    <row r="1349"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</row>
    <row r="1350"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</row>
    <row r="1351"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</row>
    <row r="1352"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</row>
    <row r="1353"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</row>
    <row r="1354"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</row>
    <row r="1355"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</row>
    <row r="1356"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</row>
    <row r="1357"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</row>
    <row r="1358"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</row>
    <row r="1359"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</row>
    <row r="1360"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</row>
    <row r="1361"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</row>
    <row r="1362"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</row>
    <row r="1363"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</row>
    <row r="1364"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</row>
    <row r="1365"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</row>
    <row r="1366"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</row>
    <row r="1367"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</row>
    <row r="1368"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</row>
    <row r="1369"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</row>
    <row r="1370"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</row>
    <row r="1371"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</row>
    <row r="1372"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</row>
    <row r="1373"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</row>
    <row r="1374"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</row>
    <row r="1375"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</row>
    <row r="1376"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</row>
    <row r="1377"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</row>
    <row r="1378"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</row>
    <row r="1379"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</row>
    <row r="1380"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</row>
    <row r="1381"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</row>
    <row r="1382"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</row>
    <row r="1383"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</row>
    <row r="1384"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</row>
    <row r="1385"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</row>
    <row r="1386"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</row>
    <row r="1387"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</row>
    <row r="1388"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</row>
    <row r="1389"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</row>
    <row r="1390"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</row>
    <row r="1391"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</row>
    <row r="1392"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</row>
    <row r="1393"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</row>
    <row r="1394"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</row>
    <row r="1395"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</row>
    <row r="1396"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</row>
    <row r="1397"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</row>
    <row r="1398"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</row>
    <row r="1399"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</row>
    <row r="1400"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</row>
    <row r="1401"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</row>
    <row r="1402"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</row>
    <row r="1403"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</row>
    <row r="1404"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</row>
    <row r="1405"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</row>
    <row r="1406"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</row>
    <row r="1407"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</row>
    <row r="1408"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</row>
    <row r="1409"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</row>
    <row r="1410"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</row>
    <row r="1411"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</row>
    <row r="1412"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</row>
    <row r="1413"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</row>
    <row r="1414"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</row>
    <row r="1415"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</row>
    <row r="1416"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</row>
    <row r="1417"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</row>
    <row r="1418"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</row>
    <row r="1419"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</row>
    <row r="1420"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</row>
    <row r="1421"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</row>
    <row r="1422"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</row>
    <row r="1423"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</row>
    <row r="1424"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</row>
    <row r="1425"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</row>
    <row r="1426"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</row>
    <row r="1427"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</row>
    <row r="1428"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</row>
    <row r="1429"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</row>
    <row r="1430"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</row>
    <row r="1431"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</row>
    <row r="1432"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</row>
    <row r="1433"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</row>
    <row r="1434"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</row>
    <row r="1435"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</row>
    <row r="1436"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</row>
    <row r="1437"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</row>
    <row r="1438"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</row>
    <row r="1439"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</row>
    <row r="1440"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</row>
    <row r="1441"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</row>
    <row r="1442"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</row>
    <row r="1443"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</row>
    <row r="1444"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</row>
    <row r="1445"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</row>
    <row r="1446"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</row>
    <row r="1447"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</row>
    <row r="1448"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</row>
    <row r="1449"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</row>
    <row r="1450"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</row>
    <row r="1451"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</row>
    <row r="1452"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</row>
    <row r="1453"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</row>
    <row r="1454"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</row>
    <row r="1455"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</row>
    <row r="1456"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</row>
    <row r="1457"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</row>
    <row r="1458"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</row>
    <row r="1459"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</row>
    <row r="1460"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</row>
    <row r="1461"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</row>
    <row r="1462"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</row>
    <row r="1463"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</row>
    <row r="1464"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</row>
    <row r="1465"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</row>
    <row r="1466"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</row>
    <row r="1467"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</row>
    <row r="1468"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</row>
    <row r="1469"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</row>
    <row r="1470"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</row>
    <row r="1471"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</row>
    <row r="1472"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</row>
    <row r="1473"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</row>
    <row r="1474"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</row>
    <row r="1475"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</row>
    <row r="1476"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</row>
    <row r="1477"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</row>
    <row r="1478"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</row>
    <row r="1479"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</row>
    <row r="1480"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</row>
    <row r="1481"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</row>
    <row r="1482"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</row>
    <row r="1483"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</row>
    <row r="1484"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</row>
    <row r="1485"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</row>
    <row r="1486"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</row>
    <row r="1487"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</row>
    <row r="1488"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</row>
    <row r="1489"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</row>
    <row r="1490"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</row>
    <row r="1491"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</row>
    <row r="1492"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</row>
    <row r="1493"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</row>
    <row r="1494"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</row>
    <row r="1495"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</row>
    <row r="1496"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</row>
    <row r="1497"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</row>
    <row r="1498"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</row>
    <row r="1499"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</row>
    <row r="1500"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</row>
    <row r="1501"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</row>
    <row r="1502"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</row>
    <row r="1503"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</row>
    <row r="1504"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</row>
    <row r="1505"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</row>
    <row r="1506"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</row>
    <row r="1507"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</row>
    <row r="1508"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</row>
    <row r="1509"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</row>
    <row r="1510"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</row>
    <row r="1511"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</row>
    <row r="1512"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</row>
    <row r="1513"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</row>
    <row r="1514"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</row>
    <row r="1515"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</row>
    <row r="1516"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</row>
    <row r="1517"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</row>
    <row r="1518"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</row>
    <row r="1519"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</row>
    <row r="1520"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</row>
    <row r="1521"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</row>
    <row r="1522"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</row>
    <row r="1523"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</row>
    <row r="1524"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</row>
    <row r="1525"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</row>
    <row r="1526"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</row>
    <row r="1527"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</row>
    <row r="1528"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</row>
    <row r="1529"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</row>
    <row r="1530"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</row>
    <row r="1531"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</row>
    <row r="1532"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</row>
    <row r="1533"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</row>
    <row r="1534"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</row>
    <row r="1535"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</row>
    <row r="1536"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</row>
    <row r="1537"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</row>
    <row r="1538"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</row>
    <row r="1539"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</row>
    <row r="1540"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</row>
    <row r="1541"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</row>
    <row r="1542"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</row>
    <row r="1543"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</row>
    <row r="1544"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</row>
    <row r="1545"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</row>
    <row r="1546"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</row>
    <row r="1547"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</row>
    <row r="1548"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</row>
    <row r="1549"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</row>
    <row r="1550"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</row>
    <row r="1551"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</row>
    <row r="1552"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</row>
    <row r="1553"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</row>
    <row r="1554"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</row>
    <row r="1555"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</row>
    <row r="1556"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</row>
    <row r="1557"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</row>
    <row r="1558"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</row>
    <row r="1559"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</row>
    <row r="1560"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</row>
    <row r="1561"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</row>
    <row r="1562"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</row>
    <row r="1563"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</row>
    <row r="1564"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</row>
    <row r="1565"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</row>
    <row r="1566"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</row>
    <row r="1567"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</row>
    <row r="1568"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</row>
    <row r="1569"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</row>
    <row r="1570"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</row>
    <row r="1571"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</row>
    <row r="1572"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</row>
    <row r="1573"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</row>
    <row r="1574"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</row>
    <row r="1575"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</row>
    <row r="1576"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</row>
    <row r="1577"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</row>
    <row r="1578"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</row>
    <row r="1579"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</row>
    <row r="1580"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</row>
    <row r="1581"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</row>
    <row r="1582"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</row>
    <row r="1583"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</row>
    <row r="1584"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</row>
    <row r="1585"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</row>
    <row r="1586"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</row>
    <row r="1587"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</row>
    <row r="1588"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</row>
    <row r="1589"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</row>
    <row r="1590"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</row>
    <row r="1591"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</row>
    <row r="1592"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</row>
    <row r="1593"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</row>
    <row r="1594"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</row>
    <row r="1595"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</row>
    <row r="1596"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</row>
    <row r="1597"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</row>
    <row r="1598"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</row>
    <row r="1599"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</row>
    <row r="1600"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</row>
    <row r="1601"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</row>
    <row r="1602"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</row>
    <row r="1603"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</row>
    <row r="1604"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</row>
    <row r="1605"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</row>
    <row r="1606"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</row>
    <row r="1607"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</row>
    <row r="1608"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</row>
    <row r="1609"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</row>
    <row r="1610"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</row>
    <row r="1611"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</row>
    <row r="1612"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</row>
    <row r="1613"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</row>
    <row r="1614"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</row>
    <row r="1615"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</row>
    <row r="1616"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</row>
    <row r="1617"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</row>
    <row r="1618"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</row>
    <row r="1619"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</row>
    <row r="1620"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</row>
    <row r="1621"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</row>
    <row r="1622"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</row>
    <row r="1623"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</row>
    <row r="1624"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</row>
    <row r="1625"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</row>
    <row r="1626"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</row>
    <row r="1627"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</row>
    <row r="1628"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</row>
    <row r="1629"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</row>
    <row r="1630"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</row>
    <row r="1631"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</row>
    <row r="1632"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</row>
    <row r="1633"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</row>
    <row r="1634"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</row>
    <row r="1635"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</row>
    <row r="1636"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</row>
    <row r="1637"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</row>
    <row r="1638"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</row>
    <row r="1639"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</row>
    <row r="1640"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</row>
    <row r="1641"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</row>
    <row r="1642"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</row>
    <row r="1643"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</row>
    <row r="1644"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</row>
    <row r="1645"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</row>
    <row r="1646"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</row>
    <row r="1647"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</row>
    <row r="1648"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</row>
    <row r="1649"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</row>
    <row r="1650"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</row>
    <row r="1651"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</row>
    <row r="1652"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</row>
    <row r="1653"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</row>
    <row r="1654"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</row>
    <row r="1655"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</row>
    <row r="1656"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</row>
    <row r="1657"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</row>
    <row r="1658"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</row>
    <row r="1659"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</row>
    <row r="1660"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</row>
    <row r="1661"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</row>
    <row r="1662"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</row>
    <row r="1663"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</row>
    <row r="1664"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</row>
    <row r="1665"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</row>
    <row r="1666"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</row>
    <row r="1667"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</row>
    <row r="1668"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</row>
    <row r="1669"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</row>
    <row r="1670"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</row>
    <row r="1671"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</row>
    <row r="1672"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</row>
    <row r="1673"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</row>
    <row r="1674"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</row>
    <row r="1675"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</row>
    <row r="1676"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</row>
    <row r="1677"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</row>
    <row r="1678"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</row>
    <row r="1679"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</row>
    <row r="1680"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</row>
    <row r="1681"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</row>
    <row r="1682"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</row>
    <row r="1683"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</row>
    <row r="1684"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</row>
    <row r="1685"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</row>
    <row r="1686"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</row>
    <row r="1687"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</row>
    <row r="1688"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</row>
    <row r="1689"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</row>
    <row r="1690"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</row>
    <row r="1691"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</row>
    <row r="1692"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</row>
    <row r="1693"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</row>
    <row r="1694"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</row>
    <row r="1695"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</row>
    <row r="1696"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</row>
    <row r="1697"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</row>
    <row r="1698"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</row>
    <row r="1699"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</row>
    <row r="1700"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</row>
    <row r="1701"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</row>
    <row r="1702"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</row>
    <row r="1703"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</row>
    <row r="1704"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</row>
    <row r="1705"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</row>
    <row r="1706"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</row>
    <row r="1707"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</row>
    <row r="1708"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</row>
    <row r="1709"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</row>
    <row r="1710"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</row>
    <row r="1711"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</row>
    <row r="1712"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</row>
    <row r="1713"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</row>
    <row r="1714"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</row>
    <row r="1715"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</row>
    <row r="1716"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</row>
    <row r="1717"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</row>
    <row r="1718"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</row>
    <row r="1719"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</row>
    <row r="1720"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</row>
    <row r="1721"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</row>
    <row r="1722"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</row>
    <row r="1723"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</row>
    <row r="1724"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</row>
    <row r="1725"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</row>
    <row r="1726"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</row>
    <row r="1727"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</row>
    <row r="1728"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</row>
    <row r="1729"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</row>
    <row r="1730"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</row>
    <row r="1731"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</row>
    <row r="1732"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</row>
    <row r="1733"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</row>
    <row r="1734"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</row>
    <row r="1735"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</row>
    <row r="1736"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</row>
    <row r="1737"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</row>
    <row r="1738"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</row>
    <row r="1739"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</row>
    <row r="1740"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</row>
    <row r="1741"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</row>
    <row r="1742"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</row>
    <row r="1743"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</row>
    <row r="1744"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</row>
    <row r="1745"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</row>
    <row r="1746"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</row>
    <row r="1747"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</row>
    <row r="1748"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</row>
    <row r="1749"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</row>
    <row r="1750"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</row>
    <row r="1751"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</row>
    <row r="1752"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</row>
    <row r="1753"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</row>
    <row r="1754"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</row>
    <row r="1755"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</row>
    <row r="1756"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</row>
    <row r="1757"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</row>
    <row r="1758"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</row>
    <row r="1759"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</row>
    <row r="1760"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</row>
    <row r="1761"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</row>
    <row r="1762"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</row>
    <row r="1763"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</row>
    <row r="1764"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</row>
    <row r="1765"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</row>
    <row r="1766"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</row>
    <row r="1767"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</row>
    <row r="1768"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</row>
    <row r="1769"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</row>
    <row r="1770"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</row>
    <row r="1771"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</row>
    <row r="1772"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</row>
    <row r="1773"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</row>
    <row r="1774"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</row>
    <row r="1775"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</row>
    <row r="1776"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</row>
    <row r="1777"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</row>
    <row r="1778"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</row>
    <row r="1779"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</row>
    <row r="1780"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</row>
    <row r="1781"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</row>
    <row r="1782"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</row>
    <row r="1783"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</row>
    <row r="1784"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</row>
    <row r="1785"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</row>
    <row r="1786"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</row>
    <row r="1787"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</row>
    <row r="1788"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</row>
    <row r="1789"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</row>
    <row r="1790"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</row>
    <row r="1791"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</row>
    <row r="1792"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</row>
    <row r="1793"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</row>
    <row r="1794"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</row>
    <row r="1795"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</row>
    <row r="1796"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</row>
    <row r="1797"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</row>
    <row r="1798"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</row>
    <row r="1799"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</row>
    <row r="1800"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</row>
    <row r="1801"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</row>
    <row r="1802"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</row>
    <row r="1803"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</row>
    <row r="1804"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</row>
    <row r="1805"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</row>
    <row r="1806"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</row>
    <row r="1807"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</row>
    <row r="1808"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</row>
    <row r="1809"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</row>
    <row r="1810"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</row>
    <row r="1811"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</row>
    <row r="1812"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</row>
    <row r="1813"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</row>
    <row r="1814"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</row>
    <row r="1815"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</row>
    <row r="1816"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</row>
    <row r="1817"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</row>
    <row r="1818"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</row>
    <row r="1819"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</row>
    <row r="1820"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</row>
    <row r="1821"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</row>
    <row r="1822"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</row>
    <row r="1823"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</row>
    <row r="1824"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</row>
    <row r="1825"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</row>
    <row r="1826"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</row>
    <row r="1827"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</row>
    <row r="1828"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</row>
    <row r="1829"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</row>
    <row r="1830"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</row>
    <row r="1831"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</row>
    <row r="1832"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</row>
    <row r="1833"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</row>
    <row r="1834"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</row>
    <row r="1835"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</row>
    <row r="1836"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</row>
    <row r="1837"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</row>
    <row r="1838"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</row>
    <row r="1839"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</row>
    <row r="1840"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</row>
    <row r="1841"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</row>
    <row r="1842"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</row>
    <row r="1843"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</row>
    <row r="1844"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</row>
    <row r="1845"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</row>
    <row r="1846"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</row>
    <row r="1847"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</row>
    <row r="1848"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</row>
    <row r="1849"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</row>
    <row r="1850"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</row>
    <row r="1851"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</row>
    <row r="1852"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</row>
    <row r="1853"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</row>
    <row r="1854"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</row>
    <row r="1855"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</row>
    <row r="1856"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</row>
    <row r="1857"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</row>
    <row r="1858"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</row>
    <row r="1859"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</row>
    <row r="1860"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</row>
    <row r="1861"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</row>
    <row r="1862"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</row>
    <row r="1863"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</row>
    <row r="1864"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</row>
    <row r="1865"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</row>
    <row r="1866"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</row>
    <row r="1867"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</row>
    <row r="1868"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</row>
    <row r="1869"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</row>
    <row r="1870"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</row>
    <row r="1871"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</row>
    <row r="1872"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</row>
    <row r="1873"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</row>
    <row r="1874"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</row>
    <row r="1875"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</row>
    <row r="1876"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</row>
    <row r="1877"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</row>
    <row r="1878"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</row>
    <row r="1879"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</row>
    <row r="1880"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</row>
    <row r="1881"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</row>
    <row r="1882"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</row>
    <row r="1883"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</row>
    <row r="1884"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</row>
    <row r="1885"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</row>
    <row r="1886"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</row>
    <row r="1887"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</row>
    <row r="1888"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</row>
    <row r="1889"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</row>
    <row r="1890"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</row>
    <row r="1891"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</row>
    <row r="1892"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</row>
    <row r="1893"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</row>
    <row r="1894"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</row>
    <row r="1895"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</row>
    <row r="1896"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</row>
    <row r="1897"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</row>
    <row r="1898"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</row>
    <row r="1899"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</row>
    <row r="1900"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</row>
    <row r="1901"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</row>
    <row r="1902"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</row>
    <row r="1903"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</row>
    <row r="1904"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</row>
    <row r="1905"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</row>
    <row r="1906"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</row>
    <row r="1907"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</row>
    <row r="1908"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</row>
    <row r="1909"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</row>
    <row r="1910"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</row>
    <row r="1911"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</row>
    <row r="1912"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</row>
    <row r="1913"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</row>
    <row r="1914"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</row>
    <row r="1915"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</row>
    <row r="1916"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</row>
    <row r="1917"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</row>
    <row r="1918"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</row>
    <row r="1919"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</row>
    <row r="1920"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</row>
    <row r="1921"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</row>
    <row r="1922"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</row>
    <row r="1923"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</row>
    <row r="1924"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</row>
    <row r="1925"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</row>
    <row r="1926"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</row>
    <row r="1927"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</row>
    <row r="1928"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</row>
    <row r="1929"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</row>
    <row r="1930"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</row>
    <row r="1931"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</row>
    <row r="1932"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</row>
    <row r="1933"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</row>
    <row r="1934"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</row>
    <row r="1935"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</row>
    <row r="1936"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</row>
    <row r="1937"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</row>
    <row r="1938"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</row>
    <row r="1939"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</row>
    <row r="1940"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</row>
    <row r="1941"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</row>
    <row r="1942"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</row>
  </sheetData>
  <mergeCells>
    <mergeCell ref="A7:B7"/>
    <mergeCell ref="H4:J4"/>
    <mergeCell ref="K4:K5"/>
    <mergeCell ref="L4:L5"/>
    <mergeCell ref="D4:D5"/>
    <mergeCell ref="F4:F5"/>
    <mergeCell ref="G4:G5"/>
    <mergeCell ref="A4:B5"/>
    <mergeCell ref="A1:M1"/>
    <mergeCell ref="A2:M2"/>
    <mergeCell ref="A3:M3"/>
    <mergeCell ref="E4:E5"/>
    <mergeCell ref="C4:C5"/>
    <mergeCell ref="M4:M5"/>
  </mergeCells>
  <phoneticPr fontId="4" type="noConversion"/>
  <pageMargins left="0.75" right="0.75" top="1.1000000000000001" bottom="1.1000000000000001" header="0.5" footer="0.5"/>
  <pageSetup scale="89" fitToHeight="0" orientation="portrait"/>
  <headerFooter alignWithMargins="0"/>
  <ignoredErrors>
    <ignoredError sqref="E7 E9 E15 E22 C15 C22 E29 C29 N78:IV78 A78:G78 A67:G67 A59:G59 A49:G49 H59 N59:IV59 A39:G39 A103:G103 A94:G94 N67:IV67 N94:IV94 H103 H94 H78 H67 N39:IV39 N49:IV49 H39 H49 J39 L39 J49 L49 J59 L59 J67 L67 J78 L78 J94 L94 J103 L103 N103:IV103 G7 G9 G15 G22 G2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H15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2C422BA7-483D-4963-B022-F70FBCF1D512}"/>
</file>

<file path=customXml/itemProps2.xml><?xml version="1.0" encoding="utf-8"?>
<ds:datastoreItem xmlns:ds="http://schemas.openxmlformats.org/officeDocument/2006/customXml" ds:itemID="{4A75D328-C50B-4DA0-BC99-4A1A63671CD8}"/>
</file>

<file path=customXml/itemProps3.xml><?xml version="1.0" encoding="utf-8"?>
<ds:datastoreItem xmlns:ds="http://schemas.openxmlformats.org/officeDocument/2006/customXml" ds:itemID="{2FA19D6F-CE8E-4AAB-AB8A-6E752A3AE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H-15</vt:lpstr>
      <vt:lpstr>'Table H-15'!Print_Area</vt:lpstr>
      <vt:lpstr>'Table H-15'!Print_Titles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2020-04-22T19:01:08Z</cp:lastPrinted>
  <dcterms:created xsi:type="dcterms:W3CDTF">2005-10-17T17:44:27Z</dcterms:created>
  <dcterms:modified xsi:type="dcterms:W3CDTF">2020-04-23T22:20:31Z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