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73" lockStructure="1"/>
  <bookViews>
    <workbookView xWindow="60" yWindow="60" windowWidth="7275" windowHeight="3240"/>
  </bookViews>
  <sheets>
    <sheet name="Table 2.4" sheetId="1" r:id="rId1"/>
  </sheets>
  <definedNames>
    <definedName name="HTML_CodePage" hidden="1">1252</definedName>
    <definedName name="HTML_Control" hidden="1">{"'Table1_2'!$D$21","'Table1_2'!$A$1:$L$18"}</definedName>
    <definedName name="HTML_Description" hidden="1">"1.2  Pro Se Cases Filed"</definedName>
    <definedName name="HTML_Email" hidden="1">""</definedName>
    <definedName name="HTML_Header" hidden="1">"Appeals"</definedName>
    <definedName name="HTML_LastUpdate" hidden="1">"9/2/98"</definedName>
    <definedName name="HTML_LineAfter" hidden="1">FALSE</definedName>
    <definedName name="HTML_LineBefore" hidden="1">FALSE</definedName>
    <definedName name="HTML_Name" hidden="1">"Mark Katanani"</definedName>
    <definedName name="HTML_OBDlg2" hidden="1">TRUE</definedName>
    <definedName name="HTML_OBDlg4" hidden="1">TRUE</definedName>
    <definedName name="HTML_OS" hidden="1">0</definedName>
    <definedName name="HTML_PathFile" hidden="1">"C:\My Documents\MSjff\1_2HTML.htm"</definedName>
    <definedName name="HTML_Title" hidden="1">"Judicial Facts and Figures"</definedName>
  </definedNames>
  <calcPr calcId="145621"/>
</workbook>
</file>

<file path=xl/calcChain.xml><?xml version="1.0" encoding="utf-8"?>
<calcChain xmlns="http://schemas.openxmlformats.org/spreadsheetml/2006/main">
  <c r="E29" i="1" l="1"/>
  <c r="D29" i="1" s="1"/>
  <c r="H29" i="1"/>
  <c r="O29" i="1"/>
  <c r="O28" i="1"/>
  <c r="H28" i="1"/>
  <c r="E28" i="1"/>
  <c r="D28" i="1"/>
  <c r="E30" i="1"/>
  <c r="O27" i="1"/>
  <c r="H27" i="1"/>
  <c r="D27" i="1"/>
  <c r="O30" i="1"/>
  <c r="H26" i="1"/>
  <c r="D26" i="1"/>
  <c r="C26" i="1"/>
  <c r="O26" i="1"/>
  <c r="O25" i="1"/>
  <c r="H30" i="1"/>
  <c r="O24" i="1"/>
  <c r="O23" i="1"/>
  <c r="O21" i="1"/>
  <c r="H23" i="1"/>
  <c r="D23" i="1"/>
  <c r="E23" i="1"/>
  <c r="H21" i="1"/>
  <c r="E21" i="1"/>
  <c r="D21" i="1"/>
  <c r="E19" i="1"/>
  <c r="D19" i="1"/>
  <c r="C19" i="1"/>
  <c r="O19" i="1"/>
  <c r="H19" i="1"/>
  <c r="E18" i="1"/>
  <c r="D18" i="1"/>
  <c r="C18" i="1"/>
  <c r="O18" i="1"/>
  <c r="H18" i="1"/>
  <c r="E17" i="1"/>
  <c r="D17" i="1"/>
  <c r="C17" i="1"/>
  <c r="O17" i="1"/>
  <c r="H17" i="1"/>
  <c r="E20" i="1"/>
  <c r="D20" i="1"/>
  <c r="C20" i="1"/>
  <c r="O20" i="1"/>
  <c r="H20" i="1"/>
  <c r="E16" i="1"/>
  <c r="D16" i="1"/>
  <c r="C16" i="1"/>
  <c r="O16" i="1"/>
  <c r="H16" i="1"/>
  <c r="E15" i="1"/>
  <c r="D15" i="1"/>
  <c r="C15" i="1"/>
  <c r="O15" i="1"/>
  <c r="H15" i="1"/>
  <c r="E14" i="1"/>
  <c r="D14" i="1"/>
  <c r="C14" i="1"/>
  <c r="O14" i="1"/>
  <c r="H14" i="1"/>
  <c r="E13" i="1"/>
  <c r="D13" i="1"/>
  <c r="C13" i="1"/>
  <c r="O13" i="1"/>
  <c r="H13" i="1"/>
  <c r="E12" i="1"/>
  <c r="D12" i="1"/>
  <c r="C12" i="1"/>
  <c r="O12" i="1"/>
  <c r="H12" i="1"/>
  <c r="E11" i="1"/>
  <c r="D11" i="1"/>
  <c r="C11" i="1"/>
  <c r="O11" i="1"/>
  <c r="H11" i="1"/>
  <c r="E10" i="1"/>
  <c r="D10" i="1"/>
  <c r="C10" i="1"/>
  <c r="O10" i="1"/>
  <c r="H10" i="1"/>
  <c r="E9" i="1"/>
  <c r="D9" i="1"/>
  <c r="C9" i="1"/>
  <c r="O9" i="1"/>
  <c r="H9" i="1"/>
  <c r="E8" i="1"/>
  <c r="D8" i="1"/>
  <c r="C8" i="1"/>
  <c r="O8" i="1"/>
  <c r="H8" i="1"/>
  <c r="D30" i="1" l="1"/>
</calcChain>
</file>

<file path=xl/sharedStrings.xml><?xml version="1.0" encoding="utf-8"?>
<sst xmlns="http://schemas.openxmlformats.org/spreadsheetml/2006/main" count="33" uniqueCount="26">
  <si>
    <t>Total</t>
  </si>
  <si>
    <t>Bankruptcy</t>
  </si>
  <si>
    <t>*Pro Se appeals were not reported until 1993.</t>
  </si>
  <si>
    <t>Prisoner Petitions</t>
  </si>
  <si>
    <t>U.S.</t>
  </si>
  <si>
    <t>Private</t>
  </si>
  <si>
    <t>Civil Appeals</t>
  </si>
  <si>
    <t>Table 2.4</t>
  </si>
  <si>
    <t xml:space="preserve">Other Appeals </t>
  </si>
  <si>
    <t>Appeals From District Courts</t>
  </si>
  <si>
    <t>U.S. Courts of Appeals―Pro Se Cases Filed</t>
  </si>
  <si>
    <t>Pro Se Cases</t>
  </si>
  <si>
    <t>Other Civil Appeals</t>
  </si>
  <si>
    <t>Note:  This table does not include data for the U.S. Court of Appeals for the Federal Circuit.</t>
  </si>
  <si>
    <t>Administrative</t>
  </si>
  <si>
    <t>Agency</t>
  </si>
  <si>
    <t>Original</t>
  </si>
  <si>
    <r>
      <t>Proceedings</t>
    </r>
    <r>
      <rPr>
        <b/>
        <vertAlign val="superscript"/>
        <sz val="10"/>
        <rFont val="Arial Narrow"/>
        <family val="2"/>
      </rPr>
      <t>1</t>
    </r>
  </si>
  <si>
    <t>Percent</t>
  </si>
  <si>
    <t xml:space="preserve">Pro Se </t>
  </si>
  <si>
    <t>Appeals</t>
  </si>
  <si>
    <t>Criminal</t>
  </si>
  <si>
    <t>Fiscal</t>
  </si>
  <si>
    <t>Year</t>
  </si>
  <si>
    <r>
      <t xml:space="preserve">Source: Table B-9, </t>
    </r>
    <r>
      <rPr>
        <i/>
        <sz val="10"/>
        <rFont val="Arial Narrow"/>
        <family val="2"/>
      </rPr>
      <t>Annual Report of the Director: Judicial Business of the United States Courts.</t>
    </r>
  </si>
  <si>
    <r>
      <rPr>
        <vertAlign val="superscript"/>
        <sz val="10"/>
        <rFont val="Arial Narrow"/>
        <family val="2"/>
      </rPr>
      <t xml:space="preserve">1 </t>
    </r>
    <r>
      <rPr>
        <sz val="10"/>
        <rFont val="Arial Narrow"/>
        <family val="2"/>
      </rPr>
      <t xml:space="preserve">Proceedings not dependent on prior action by lower court or administrative agency (e.g., writs of mandamus, motions seeking permission to file second or successive habeas petitions). The Antiterrorism and Effective Death Penalty Act (AEDPA), enacted April 1996, requires prisoners to seek permission from courts of appeals to file motions for second or successive habeas corpus petitions. Data for these and other types of original proceedings were first reported on October 1, 1998. Beginning in March 2014, data include miscellaneous cases not included previously.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</si>
</sst>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quot;$&quot;#,##0\)"/>
    <numFmt numFmtId="165" formatCode="0.0%"/>
    <numFmt numFmtId="166" formatCode="0.0"/>
  </numFmts>
  <fonts count="11" x14ac:knownFonts="1">
    <font>
      <sz val="10"/>
      <name val="Arial"/>
    </font>
    <font>
      <b/>
      <sz val="18"/>
      <name val="Arial"/>
      <family val="2"/>
    </font>
    <font>
      <b/>
      <sz val="12"/>
      <name val="Arial"/>
      <family val="2"/>
    </font>
    <font>
      <i/>
      <sz val="10"/>
      <name val="Arial Narrow"/>
      <family val="2"/>
    </font>
    <font>
      <sz val="10"/>
      <name val="Arial Narrow"/>
      <family val="2"/>
    </font>
    <font>
      <b/>
      <sz val="12"/>
      <name val="Arial Narrow"/>
      <family val="2"/>
    </font>
    <font>
      <sz val="12"/>
      <name val="Arial Narrow"/>
      <family val="2"/>
    </font>
    <font>
      <b/>
      <sz val="10"/>
      <name val="Arial Narrow"/>
      <family val="2"/>
    </font>
    <font>
      <sz val="10"/>
      <name val="Arial"/>
      <family val="2"/>
    </font>
    <font>
      <b/>
      <vertAlign val="superscript"/>
      <sz val="10"/>
      <name val="Arial Narrow"/>
      <family val="2"/>
    </font>
    <font>
      <vertAlign val="superscript"/>
      <sz val="10"/>
      <name val="Arial Narrow"/>
      <family val="2"/>
    </font>
  </fonts>
  <fills count="2">
    <fill>
      <patternFill patternType="none"/>
    </fill>
    <fill>
      <patternFill patternType="gray125"/>
    </fill>
  </fills>
  <borders count="20">
    <border>
      <left/>
      <right/>
      <top/>
      <bottom/>
      <diagonal/>
    </border>
    <border>
      <left/>
      <right/>
      <top style="double">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right/>
      <top style="thin">
        <color indexed="64"/>
      </top>
      <bottom/>
      <diagonal/>
    </border>
  </borders>
  <cellStyleXfs count="8">
    <xf numFmtId="0" fontId="0" fillId="0" borderId="0"/>
    <xf numFmtId="3" fontId="8" fillId="0" borderId="0" applyFont="0" applyFill="0" applyBorder="0" applyAlignment="0" applyProtection="0"/>
    <xf numFmtId="164"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8" fillId="0" borderId="1" applyNumberFormat="0" applyFont="0" applyFill="0" applyAlignment="0" applyProtection="0"/>
  </cellStyleXfs>
  <cellXfs count="74">
    <xf numFmtId="0" fontId="0" fillId="0" borderId="0" xfId="0"/>
    <xf numFmtId="0" fontId="4" fillId="0" borderId="0" xfId="0" applyFont="1"/>
    <xf numFmtId="0" fontId="3" fillId="0" borderId="0" xfId="0" applyFont="1"/>
    <xf numFmtId="0" fontId="4" fillId="0" borderId="0" xfId="0" applyFont="1" applyAlignment="1">
      <alignment horizontal="left"/>
    </xf>
    <xf numFmtId="0" fontId="6" fillId="0" borderId="0" xfId="0" applyFont="1"/>
    <xf numFmtId="3" fontId="4" fillId="0" borderId="2" xfId="0" applyNumberFormat="1" applyFont="1" applyBorder="1" applyAlignment="1">
      <alignment horizontal="center"/>
    </xf>
    <xf numFmtId="3" fontId="4" fillId="0" borderId="0" xfId="0" applyNumberFormat="1" applyFont="1" applyAlignment="1">
      <alignment horizontal="center"/>
    </xf>
    <xf numFmtId="3" fontId="4" fillId="0" borderId="3" xfId="0" applyNumberFormat="1" applyFont="1" applyBorder="1" applyAlignment="1">
      <alignment horizontal="center"/>
    </xf>
    <xf numFmtId="165" fontId="4" fillId="0" borderId="0" xfId="0" applyNumberFormat="1" applyFont="1" applyBorder="1" applyAlignment="1">
      <alignment horizontal="center"/>
    </xf>
    <xf numFmtId="0" fontId="4" fillId="0" borderId="0" xfId="0" applyFont="1" applyBorder="1" applyAlignment="1">
      <alignment horizontal="left"/>
    </xf>
    <xf numFmtId="3" fontId="4" fillId="0" borderId="4" xfId="0" applyNumberFormat="1" applyFont="1" applyBorder="1" applyAlignment="1">
      <alignment horizontal="center"/>
    </xf>
    <xf numFmtId="0" fontId="4" fillId="0" borderId="0" xfId="0" applyFont="1" applyAlignment="1">
      <alignment vertical="top"/>
    </xf>
    <xf numFmtId="3" fontId="4" fillId="0" borderId="0" xfId="0" applyNumberFormat="1" applyFont="1" applyBorder="1" applyAlignment="1">
      <alignment horizontal="right" indent="2"/>
    </xf>
    <xf numFmtId="3" fontId="4" fillId="0" borderId="3" xfId="0" applyNumberFormat="1" applyFont="1" applyBorder="1" applyAlignment="1">
      <alignment horizontal="right" indent="2"/>
    </xf>
    <xf numFmtId="3" fontId="4" fillId="0" borderId="2" xfId="0" applyNumberFormat="1" applyFont="1" applyBorder="1" applyAlignment="1">
      <alignment horizontal="right" indent="1"/>
    </xf>
    <xf numFmtId="3" fontId="4" fillId="0" borderId="0" xfId="0" applyNumberFormat="1" applyFont="1" applyAlignment="1">
      <alignment horizontal="right" indent="1"/>
    </xf>
    <xf numFmtId="3" fontId="4" fillId="0" borderId="3" xfId="0" applyNumberFormat="1" applyFont="1" applyBorder="1" applyAlignment="1">
      <alignment horizontal="right" indent="1"/>
    </xf>
    <xf numFmtId="3" fontId="4" fillId="0" borderId="0" xfId="0" applyNumberFormat="1" applyFont="1" applyBorder="1" applyAlignment="1">
      <alignment horizontal="right" indent="1"/>
    </xf>
    <xf numFmtId="165" fontId="4" fillId="0" borderId="0" xfId="0" applyNumberFormat="1" applyFont="1" applyBorder="1" applyAlignment="1">
      <alignment horizontal="right" indent="1"/>
    </xf>
    <xf numFmtId="3" fontId="4" fillId="0" borderId="2" xfId="0" applyNumberFormat="1" applyFont="1" applyBorder="1" applyAlignment="1">
      <alignment horizontal="right" indent="3"/>
    </xf>
    <xf numFmtId="0" fontId="4" fillId="0" borderId="0" xfId="0" applyFont="1" applyAlignment="1">
      <alignment horizontal="right" indent="2"/>
    </xf>
    <xf numFmtId="3" fontId="4" fillId="0" borderId="0" xfId="0" applyNumberFormat="1" applyFont="1" applyBorder="1" applyAlignment="1">
      <alignment horizontal="right" indent="3"/>
    </xf>
    <xf numFmtId="0" fontId="4" fillId="0" borderId="5" xfId="0" applyFont="1" applyBorder="1" applyAlignment="1">
      <alignment horizontal="left"/>
    </xf>
    <xf numFmtId="3" fontId="4" fillId="0" borderId="6" xfId="0" applyNumberFormat="1" applyFont="1" applyBorder="1" applyAlignment="1">
      <alignment horizontal="right" indent="1"/>
    </xf>
    <xf numFmtId="3" fontId="4" fillId="0" borderId="7" xfId="0" applyNumberFormat="1" applyFont="1" applyBorder="1" applyAlignment="1">
      <alignment horizontal="right" indent="1"/>
    </xf>
    <xf numFmtId="3" fontId="4" fillId="0" borderId="5" xfId="0" applyNumberFormat="1" applyFont="1" applyBorder="1" applyAlignment="1">
      <alignment horizontal="right" indent="1"/>
    </xf>
    <xf numFmtId="3" fontId="4" fillId="0" borderId="8" xfId="0" applyNumberFormat="1" applyFont="1" applyBorder="1" applyAlignment="1">
      <alignment horizontal="right" indent="1"/>
    </xf>
    <xf numFmtId="3" fontId="4" fillId="0" borderId="5" xfId="0" applyNumberFormat="1" applyFont="1" applyBorder="1" applyAlignment="1">
      <alignment horizontal="right" indent="3"/>
    </xf>
    <xf numFmtId="3" fontId="4" fillId="0" borderId="5" xfId="0" applyNumberFormat="1" applyFont="1" applyBorder="1" applyAlignment="1">
      <alignment horizontal="right" indent="2"/>
    </xf>
    <xf numFmtId="0" fontId="3" fillId="0" borderId="0" xfId="0" applyFont="1" applyBorder="1" applyAlignment="1">
      <alignment horizontal="left"/>
    </xf>
    <xf numFmtId="2" fontId="4" fillId="0" borderId="2" xfId="0" applyNumberFormat="1" applyFont="1" applyBorder="1" applyAlignment="1">
      <alignment horizontal="right" indent="1"/>
    </xf>
    <xf numFmtId="0" fontId="7" fillId="0" borderId="9" xfId="0" applyFont="1" applyBorder="1" applyAlignment="1">
      <alignment horizontal="center" vertical="center" wrapText="1"/>
    </xf>
    <xf numFmtId="0" fontId="7" fillId="0" borderId="10" xfId="0" applyFont="1" applyBorder="1" applyAlignment="1">
      <alignment horizontal="center" wrapText="1"/>
    </xf>
    <xf numFmtId="0" fontId="7" fillId="0" borderId="6" xfId="0" applyFont="1" applyBorder="1" applyAlignment="1">
      <alignment horizontal="center" wrapText="1"/>
    </xf>
    <xf numFmtId="0" fontId="7" fillId="0" borderId="11" xfId="0" applyFont="1" applyBorder="1" applyAlignment="1">
      <alignment horizontal="center"/>
    </xf>
    <xf numFmtId="0" fontId="7" fillId="0" borderId="2" xfId="0" applyFont="1" applyBorder="1" applyAlignment="1">
      <alignment horizontal="center"/>
    </xf>
    <xf numFmtId="0" fontId="7" fillId="0" borderId="4" xfId="0" applyFont="1" applyBorder="1" applyAlignment="1">
      <alignment horizontal="left"/>
    </xf>
    <xf numFmtId="0" fontId="7" fillId="0" borderId="3" xfId="0" applyFont="1" applyBorder="1" applyAlignment="1">
      <alignment horizontal="left"/>
    </xf>
    <xf numFmtId="0" fontId="7" fillId="0" borderId="10" xfId="0" applyFont="1" applyBorder="1" applyAlignment="1">
      <alignment horizontal="center"/>
    </xf>
    <xf numFmtId="0" fontId="7" fillId="0" borderId="6" xfId="0" applyFont="1" applyBorder="1" applyAlignment="1">
      <alignment horizontal="center"/>
    </xf>
    <xf numFmtId="0" fontId="7" fillId="0" borderId="3"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9" xfId="0" applyFont="1" applyBorder="1" applyAlignment="1">
      <alignment horizontal="center" vertical="center"/>
    </xf>
    <xf numFmtId="0" fontId="4" fillId="0" borderId="0" xfId="0" applyFont="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Continuous"/>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166" fontId="4" fillId="0" borderId="0" xfId="0" applyNumberFormat="1" applyFont="1" applyBorder="1" applyAlignment="1">
      <alignment horizontal="right" indent="1"/>
    </xf>
    <xf numFmtId="166" fontId="4" fillId="0" borderId="2" xfId="0" applyNumberFormat="1" applyFont="1" applyBorder="1" applyAlignment="1">
      <alignment horizontal="right" indent="1"/>
    </xf>
    <xf numFmtId="166" fontId="4" fillId="0" borderId="8" xfId="0" applyNumberFormat="1" applyFont="1" applyBorder="1" applyAlignment="1">
      <alignment horizontal="right" indent="1"/>
    </xf>
    <xf numFmtId="0" fontId="4" fillId="0" borderId="0" xfId="0" applyFont="1" applyAlignment="1">
      <alignment horizontal="left" wrapText="1"/>
    </xf>
    <xf numFmtId="0" fontId="3" fillId="0" borderId="0" xfId="0" applyFont="1" applyAlignment="1">
      <alignment horizontal="left"/>
    </xf>
    <xf numFmtId="0" fontId="5" fillId="0" borderId="14" xfId="0" applyFont="1" applyBorder="1" applyAlignment="1">
      <alignment horizontal="left" vertical="center"/>
    </xf>
    <xf numFmtId="0" fontId="5" fillId="0" borderId="18" xfId="0" applyFont="1" applyBorder="1" applyAlignment="1">
      <alignment horizontal="lef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wrapText="1"/>
    </xf>
    <xf numFmtId="0" fontId="7" fillId="0" borderId="16" xfId="0" applyFont="1" applyBorder="1" applyAlignment="1">
      <alignment horizontal="center" wrapText="1"/>
    </xf>
    <xf numFmtId="0" fontId="3" fillId="0" borderId="0" xfId="0" applyFont="1" applyBorder="1" applyAlignment="1">
      <alignment horizontal="left"/>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4" xfId="0" applyFont="1" applyBorder="1" applyAlignment="1">
      <alignment horizontal="center" vertical="center" wrapText="1"/>
    </xf>
  </cellXfs>
  <cellStyles count="8">
    <cellStyle name="Comma0" xfId="1"/>
    <cellStyle name="Currency0" xfId="2"/>
    <cellStyle name="Date" xfId="3"/>
    <cellStyle name="Fixed" xfId="4"/>
    <cellStyle name="Heading 1" xfId="5" builtinId="16" customBuiltin="1"/>
    <cellStyle name="Heading 2" xfId="6" builtinId="17" customBuiltin="1"/>
    <cellStyle name="Normal" xfId="0" builtinId="0"/>
    <cellStyle name="Total" xfId="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P39"/>
  <sheetViews>
    <sheetView showGridLines="0" tabSelected="1" zoomScaleNormal="100" workbookViewId="0">
      <pane ySplit="7" topLeftCell="A8" activePane="bottomLeft" state="frozen"/>
      <selection pane="bottomLeft" sqref="A1:O1"/>
    </sheetView>
  </sheetViews>
  <sheetFormatPr defaultColWidth="9.7109375" defaultRowHeight="12.75" x14ac:dyDescent="0.2"/>
  <cols>
    <col min="1" max="1" width="7.5703125" style="1" customWidth="1"/>
    <col min="2" max="2" width="8" style="1" customWidth="1"/>
    <col min="3" max="3" width="7.28515625" style="1" customWidth="1"/>
    <col min="4" max="4" width="7.42578125" style="1" customWidth="1"/>
    <col min="5" max="7" width="8.7109375" style="1" customWidth="1"/>
    <col min="8" max="8" width="8.140625" style="1" customWidth="1"/>
    <col min="9" max="9" width="7.42578125" style="1" customWidth="1"/>
    <col min="10" max="10" width="8" style="1" customWidth="1"/>
    <col min="11" max="11" width="7.42578125" style="1" customWidth="1"/>
    <col min="12" max="12" width="12.7109375" style="1" customWidth="1"/>
    <col min="13" max="13" width="9.42578125" style="20" customWidth="1"/>
    <col min="14" max="14" width="11.28515625" style="1" customWidth="1"/>
    <col min="15" max="15" width="8.7109375" style="1" customWidth="1"/>
    <col min="16" max="16384" width="9.7109375" style="1"/>
  </cols>
  <sheetData>
    <row r="1" spans="1:250" ht="23.25" customHeight="1" thickTop="1" x14ac:dyDescent="0.25">
      <c r="A1" s="61" t="s">
        <v>7</v>
      </c>
      <c r="B1" s="61"/>
      <c r="C1" s="61"/>
      <c r="D1" s="61"/>
      <c r="E1" s="61"/>
      <c r="F1" s="61"/>
      <c r="G1" s="61"/>
      <c r="H1" s="61"/>
      <c r="I1" s="61"/>
      <c r="J1" s="61"/>
      <c r="K1" s="61"/>
      <c r="L1" s="61"/>
      <c r="M1" s="61"/>
      <c r="N1" s="61"/>
      <c r="O1" s="61"/>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row>
    <row r="2" spans="1:250" ht="18.75" customHeight="1" x14ac:dyDescent="0.25">
      <c r="A2" s="60" t="s">
        <v>10</v>
      </c>
      <c r="B2" s="60"/>
      <c r="C2" s="60"/>
      <c r="D2" s="60"/>
      <c r="E2" s="60"/>
      <c r="F2" s="60"/>
      <c r="G2" s="60"/>
      <c r="H2" s="60"/>
      <c r="I2" s="60"/>
      <c r="J2" s="60"/>
      <c r="K2" s="60"/>
      <c r="L2" s="60"/>
      <c r="M2" s="60"/>
      <c r="N2" s="60"/>
      <c r="O2" s="60"/>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row>
    <row r="3" spans="1:250" ht="12.75" customHeight="1" x14ac:dyDescent="0.2">
      <c r="A3" s="36"/>
      <c r="B3" s="32"/>
      <c r="C3" s="64" t="s">
        <v>11</v>
      </c>
      <c r="D3" s="65"/>
      <c r="E3" s="65"/>
      <c r="F3" s="65"/>
      <c r="G3" s="65"/>
      <c r="H3" s="65"/>
      <c r="I3" s="65"/>
      <c r="J3" s="65"/>
      <c r="K3" s="65"/>
      <c r="L3" s="65"/>
      <c r="M3" s="65"/>
      <c r="N3" s="65"/>
      <c r="O3" s="65"/>
    </row>
    <row r="4" spans="1:250" ht="15.75" customHeight="1" x14ac:dyDescent="0.2">
      <c r="A4" s="37"/>
      <c r="B4" s="33"/>
      <c r="C4" s="38"/>
      <c r="D4" s="67" t="s">
        <v>9</v>
      </c>
      <c r="E4" s="68"/>
      <c r="F4" s="68"/>
      <c r="G4" s="68"/>
      <c r="H4" s="68"/>
      <c r="I4" s="68"/>
      <c r="J4" s="68"/>
      <c r="K4" s="69"/>
      <c r="L4" s="70" t="s">
        <v>8</v>
      </c>
      <c r="M4" s="71"/>
      <c r="N4" s="71"/>
      <c r="O4" s="34"/>
    </row>
    <row r="5" spans="1:250" ht="17.25" customHeight="1" x14ac:dyDescent="0.2">
      <c r="A5" s="37"/>
      <c r="B5" s="33"/>
      <c r="C5" s="39"/>
      <c r="D5" s="52"/>
      <c r="E5" s="62" t="s">
        <v>6</v>
      </c>
      <c r="F5" s="62"/>
      <c r="G5" s="62"/>
      <c r="H5" s="62"/>
      <c r="I5" s="62"/>
      <c r="J5" s="63"/>
      <c r="K5" s="35"/>
      <c r="L5" s="72"/>
      <c r="M5" s="73"/>
      <c r="N5" s="73"/>
      <c r="O5" s="35"/>
    </row>
    <row r="6" spans="1:250" s="50" customFormat="1" ht="17.25" customHeight="1" x14ac:dyDescent="0.2">
      <c r="A6" s="40" t="s">
        <v>22</v>
      </c>
      <c r="B6" s="41" t="s">
        <v>0</v>
      </c>
      <c r="C6" s="42"/>
      <c r="D6" s="51"/>
      <c r="E6" s="67" t="s">
        <v>3</v>
      </c>
      <c r="F6" s="68"/>
      <c r="G6" s="69"/>
      <c r="H6" s="67" t="s">
        <v>12</v>
      </c>
      <c r="I6" s="68"/>
      <c r="J6" s="69"/>
      <c r="K6" s="43" t="s">
        <v>21</v>
      </c>
      <c r="L6" s="53" t="s">
        <v>14</v>
      </c>
      <c r="M6" s="44"/>
      <c r="N6" s="44" t="s">
        <v>16</v>
      </c>
      <c r="O6" s="54" t="s">
        <v>18</v>
      </c>
    </row>
    <row r="7" spans="1:250" s="50" customFormat="1" ht="17.25" customHeight="1" x14ac:dyDescent="0.2">
      <c r="A7" s="45" t="s">
        <v>23</v>
      </c>
      <c r="B7" s="46" t="s">
        <v>20</v>
      </c>
      <c r="C7" s="47" t="s">
        <v>0</v>
      </c>
      <c r="D7" s="47" t="s">
        <v>0</v>
      </c>
      <c r="E7" s="31" t="s">
        <v>0</v>
      </c>
      <c r="F7" s="48" t="s">
        <v>4</v>
      </c>
      <c r="G7" s="48" t="s">
        <v>5</v>
      </c>
      <c r="H7" s="31" t="s">
        <v>0</v>
      </c>
      <c r="I7" s="48" t="s">
        <v>4</v>
      </c>
      <c r="J7" s="48" t="s">
        <v>5</v>
      </c>
      <c r="K7" s="49" t="s">
        <v>20</v>
      </c>
      <c r="L7" s="31" t="s">
        <v>15</v>
      </c>
      <c r="M7" s="49" t="s">
        <v>1</v>
      </c>
      <c r="N7" s="49" t="s">
        <v>17</v>
      </c>
      <c r="O7" s="31" t="s">
        <v>19</v>
      </c>
    </row>
    <row r="8" spans="1:250" ht="14.25" hidden="1" customHeight="1" x14ac:dyDescent="0.2">
      <c r="A8" s="3">
        <v>1993</v>
      </c>
      <c r="B8" s="5">
        <v>50224</v>
      </c>
      <c r="C8" s="5">
        <f t="shared" ref="C8:C17" si="0">+D8+K8+L8+M8+N8</f>
        <v>17043</v>
      </c>
      <c r="D8" s="5">
        <f t="shared" ref="D8:D17" si="1">+E8+H8</f>
        <v>14989</v>
      </c>
      <c r="E8" s="5">
        <f t="shared" ref="E8:E17" si="2">+F8+G8</f>
        <v>10799</v>
      </c>
      <c r="F8" s="6">
        <v>2376</v>
      </c>
      <c r="G8" s="10">
        <v>8423</v>
      </c>
      <c r="H8" s="6">
        <f t="shared" ref="H8:H17" si="3">+I8+J8</f>
        <v>4190</v>
      </c>
      <c r="I8" s="6">
        <v>1346</v>
      </c>
      <c r="J8" s="6">
        <v>2844</v>
      </c>
      <c r="K8" s="5">
        <v>870</v>
      </c>
      <c r="L8" s="5">
        <v>662</v>
      </c>
      <c r="M8" s="12">
        <v>355</v>
      </c>
      <c r="N8" s="7">
        <v>167</v>
      </c>
      <c r="O8" s="8">
        <f t="shared" ref="O8:O17" si="4">+C8/B8</f>
        <v>0.33933975788467663</v>
      </c>
    </row>
    <row r="9" spans="1:250" ht="21.75" hidden="1" customHeight="1" x14ac:dyDescent="0.2">
      <c r="A9" s="3">
        <v>1994</v>
      </c>
      <c r="B9" s="5">
        <v>48322</v>
      </c>
      <c r="C9" s="5">
        <f t="shared" si="0"/>
        <v>18252</v>
      </c>
      <c r="D9" s="5">
        <f t="shared" si="1"/>
        <v>16235</v>
      </c>
      <c r="E9" s="5">
        <f t="shared" si="2"/>
        <v>11432</v>
      </c>
      <c r="F9" s="6">
        <v>2467</v>
      </c>
      <c r="G9" s="7">
        <v>8965</v>
      </c>
      <c r="H9" s="6">
        <f t="shared" si="3"/>
        <v>4803</v>
      </c>
      <c r="I9" s="6">
        <v>1423</v>
      </c>
      <c r="J9" s="6">
        <v>3380</v>
      </c>
      <c r="K9" s="5">
        <v>986</v>
      </c>
      <c r="L9" s="5">
        <v>550</v>
      </c>
      <c r="M9" s="12">
        <v>302</v>
      </c>
      <c r="N9" s="7">
        <v>179</v>
      </c>
      <c r="O9" s="8">
        <f t="shared" si="4"/>
        <v>0.37771615413269316</v>
      </c>
    </row>
    <row r="10" spans="1:250" s="11" customFormat="1" ht="24" customHeight="1" x14ac:dyDescent="0.2">
      <c r="A10" s="3">
        <v>1995</v>
      </c>
      <c r="B10" s="14">
        <v>50072</v>
      </c>
      <c r="C10" s="14">
        <f t="shared" si="0"/>
        <v>19973</v>
      </c>
      <c r="D10" s="14">
        <f t="shared" si="1"/>
        <v>17842</v>
      </c>
      <c r="E10" s="14">
        <f t="shared" si="2"/>
        <v>13083</v>
      </c>
      <c r="F10" s="15">
        <v>2763</v>
      </c>
      <c r="G10" s="16">
        <v>10320</v>
      </c>
      <c r="H10" s="15">
        <f t="shared" si="3"/>
        <v>4759</v>
      </c>
      <c r="I10" s="15">
        <v>1364</v>
      </c>
      <c r="J10" s="15">
        <v>3395</v>
      </c>
      <c r="K10" s="14">
        <v>803</v>
      </c>
      <c r="L10" s="19">
        <v>622</v>
      </c>
      <c r="M10" s="12">
        <v>438</v>
      </c>
      <c r="N10" s="13">
        <v>268</v>
      </c>
      <c r="O10" s="55">
        <f>+C10/B10*100</f>
        <v>39.888560472918996</v>
      </c>
    </row>
    <row r="11" spans="1:250" ht="21.75" hidden="1" customHeight="1" x14ac:dyDescent="0.2">
      <c r="A11" s="3">
        <v>1996</v>
      </c>
      <c r="B11" s="14">
        <v>51991</v>
      </c>
      <c r="C11" s="14">
        <f t="shared" si="0"/>
        <v>22258</v>
      </c>
      <c r="D11" s="14">
        <f t="shared" si="1"/>
        <v>19844</v>
      </c>
      <c r="E11" s="14">
        <f t="shared" si="2"/>
        <v>15178</v>
      </c>
      <c r="F11" s="15">
        <v>3712</v>
      </c>
      <c r="G11" s="16">
        <v>11466</v>
      </c>
      <c r="H11" s="15">
        <f t="shared" si="3"/>
        <v>4666</v>
      </c>
      <c r="I11" s="15">
        <v>1433</v>
      </c>
      <c r="J11" s="15">
        <v>3233</v>
      </c>
      <c r="K11" s="14">
        <v>1114</v>
      </c>
      <c r="L11" s="19">
        <v>578</v>
      </c>
      <c r="M11" s="12">
        <v>405</v>
      </c>
      <c r="N11" s="13">
        <v>317</v>
      </c>
      <c r="O11" s="18">
        <f t="shared" si="4"/>
        <v>0.42811255794272085</v>
      </c>
    </row>
    <row r="12" spans="1:250" ht="21.75" hidden="1" customHeight="1" x14ac:dyDescent="0.2">
      <c r="A12" s="9">
        <v>1997</v>
      </c>
      <c r="B12" s="14">
        <v>52319</v>
      </c>
      <c r="C12" s="14">
        <f t="shared" si="0"/>
        <v>21747</v>
      </c>
      <c r="D12" s="14">
        <f t="shared" si="1"/>
        <v>19171</v>
      </c>
      <c r="E12" s="14">
        <f t="shared" si="2"/>
        <v>14225</v>
      </c>
      <c r="F12" s="17">
        <v>4316</v>
      </c>
      <c r="G12" s="16">
        <v>9909</v>
      </c>
      <c r="H12" s="15">
        <f t="shared" si="3"/>
        <v>4946</v>
      </c>
      <c r="I12" s="17">
        <v>1361</v>
      </c>
      <c r="J12" s="17">
        <v>3585</v>
      </c>
      <c r="K12" s="14">
        <v>1034</v>
      </c>
      <c r="L12" s="19">
        <v>808</v>
      </c>
      <c r="M12" s="12">
        <v>323</v>
      </c>
      <c r="N12" s="13">
        <v>411</v>
      </c>
      <c r="O12" s="18">
        <f t="shared" si="4"/>
        <v>0.41566161432749099</v>
      </c>
    </row>
    <row r="13" spans="1:250" ht="21.75" hidden="1" customHeight="1" x14ac:dyDescent="0.2">
      <c r="A13" s="9">
        <v>1998</v>
      </c>
      <c r="B13" s="14">
        <v>53805</v>
      </c>
      <c r="C13" s="14">
        <f t="shared" si="0"/>
        <v>22992</v>
      </c>
      <c r="D13" s="14">
        <f t="shared" si="1"/>
        <v>20400</v>
      </c>
      <c r="E13" s="14">
        <f t="shared" si="2"/>
        <v>15084</v>
      </c>
      <c r="F13" s="17">
        <v>4520</v>
      </c>
      <c r="G13" s="16">
        <v>10564</v>
      </c>
      <c r="H13" s="15">
        <f t="shared" si="3"/>
        <v>5316</v>
      </c>
      <c r="I13" s="17">
        <v>1485</v>
      </c>
      <c r="J13" s="17">
        <v>3831</v>
      </c>
      <c r="K13" s="14">
        <v>1020</v>
      </c>
      <c r="L13" s="19">
        <v>885</v>
      </c>
      <c r="M13" s="12">
        <v>366</v>
      </c>
      <c r="N13" s="13">
        <v>321</v>
      </c>
      <c r="O13" s="18">
        <f t="shared" si="4"/>
        <v>0.42732088095901866</v>
      </c>
    </row>
    <row r="14" spans="1:250" ht="21.75" hidden="1" customHeight="1" x14ac:dyDescent="0.2">
      <c r="A14" s="9">
        <v>1999</v>
      </c>
      <c r="B14" s="14">
        <v>54693</v>
      </c>
      <c r="C14" s="14">
        <f t="shared" si="0"/>
        <v>24416</v>
      </c>
      <c r="D14" s="14">
        <f t="shared" si="1"/>
        <v>19922</v>
      </c>
      <c r="E14" s="14">
        <f t="shared" si="2"/>
        <v>14995</v>
      </c>
      <c r="F14" s="17">
        <v>4330</v>
      </c>
      <c r="G14" s="16">
        <v>10665</v>
      </c>
      <c r="H14" s="15">
        <f t="shared" si="3"/>
        <v>4927</v>
      </c>
      <c r="I14" s="17">
        <v>1449</v>
      </c>
      <c r="J14" s="17">
        <v>3478</v>
      </c>
      <c r="K14" s="14">
        <v>927</v>
      </c>
      <c r="L14" s="19">
        <v>676</v>
      </c>
      <c r="M14" s="12">
        <v>269</v>
      </c>
      <c r="N14" s="13">
        <v>2622</v>
      </c>
      <c r="O14" s="18">
        <f t="shared" si="4"/>
        <v>0.44641910299307042</v>
      </c>
    </row>
    <row r="15" spans="1:250" ht="17.25" customHeight="1" x14ac:dyDescent="0.2">
      <c r="A15" s="9">
        <v>2000</v>
      </c>
      <c r="B15" s="14">
        <v>54697</v>
      </c>
      <c r="C15" s="14">
        <f t="shared" si="0"/>
        <v>24938</v>
      </c>
      <c r="D15" s="14">
        <f t="shared" si="1"/>
        <v>19945</v>
      </c>
      <c r="E15" s="14">
        <f t="shared" si="2"/>
        <v>15027</v>
      </c>
      <c r="F15" s="17">
        <v>4045</v>
      </c>
      <c r="G15" s="16">
        <v>10982</v>
      </c>
      <c r="H15" s="15">
        <f t="shared" si="3"/>
        <v>4918</v>
      </c>
      <c r="I15" s="17">
        <v>1361</v>
      </c>
      <c r="J15" s="17">
        <v>3557</v>
      </c>
      <c r="K15" s="14">
        <v>945</v>
      </c>
      <c r="L15" s="19">
        <v>797</v>
      </c>
      <c r="M15" s="12">
        <v>248</v>
      </c>
      <c r="N15" s="13">
        <v>3003</v>
      </c>
      <c r="O15" s="55">
        <f>+C15/B15*100</f>
        <v>45.59299413130519</v>
      </c>
    </row>
    <row r="16" spans="1:250" ht="17.45" hidden="1" customHeight="1" x14ac:dyDescent="0.2">
      <c r="A16" s="9">
        <v>2001</v>
      </c>
      <c r="B16" s="14">
        <v>57464</v>
      </c>
      <c r="C16" s="14">
        <f t="shared" si="0"/>
        <v>27265</v>
      </c>
      <c r="D16" s="14">
        <f t="shared" si="1"/>
        <v>20415</v>
      </c>
      <c r="E16" s="14">
        <f t="shared" si="2"/>
        <v>15812</v>
      </c>
      <c r="F16" s="17">
        <v>5094</v>
      </c>
      <c r="G16" s="16">
        <v>10718</v>
      </c>
      <c r="H16" s="15">
        <f t="shared" si="3"/>
        <v>4603</v>
      </c>
      <c r="I16" s="17">
        <v>1256</v>
      </c>
      <c r="J16" s="17">
        <v>3347</v>
      </c>
      <c r="K16" s="14">
        <v>1142</v>
      </c>
      <c r="L16" s="19">
        <v>764</v>
      </c>
      <c r="M16" s="12">
        <v>266</v>
      </c>
      <c r="N16" s="13">
        <v>4678</v>
      </c>
      <c r="O16" s="18">
        <f t="shared" si="4"/>
        <v>0.47447097313100378</v>
      </c>
    </row>
    <row r="17" spans="1:15" ht="24" hidden="1" customHeight="1" x14ac:dyDescent="0.2">
      <c r="A17" s="9">
        <v>2002</v>
      </c>
      <c r="B17" s="14">
        <v>57555</v>
      </c>
      <c r="C17" s="14">
        <f t="shared" si="0"/>
        <v>26624</v>
      </c>
      <c r="D17" s="14">
        <f t="shared" si="1"/>
        <v>20660</v>
      </c>
      <c r="E17" s="14">
        <f t="shared" si="2"/>
        <v>16054</v>
      </c>
      <c r="F17" s="17">
        <v>5205</v>
      </c>
      <c r="G17" s="16">
        <v>10849</v>
      </c>
      <c r="H17" s="17">
        <f t="shared" si="3"/>
        <v>4606</v>
      </c>
      <c r="I17" s="17">
        <v>1188</v>
      </c>
      <c r="J17" s="17">
        <v>3418</v>
      </c>
      <c r="K17" s="14">
        <v>1286</v>
      </c>
      <c r="L17" s="19">
        <v>1377</v>
      </c>
      <c r="M17" s="12">
        <v>242</v>
      </c>
      <c r="N17" s="13">
        <v>3059</v>
      </c>
      <c r="O17" s="18">
        <f t="shared" si="4"/>
        <v>0.46258361567196593</v>
      </c>
    </row>
    <row r="18" spans="1:15" ht="17.45" hidden="1" customHeight="1" x14ac:dyDescent="0.2">
      <c r="A18" s="9">
        <v>2003</v>
      </c>
      <c r="B18" s="14">
        <v>60847</v>
      </c>
      <c r="C18" s="14">
        <f>+D18+K18+L18+M18+N18</f>
        <v>26493</v>
      </c>
      <c r="D18" s="14">
        <f>+E18+H18</f>
        <v>20108</v>
      </c>
      <c r="E18" s="14">
        <f>+F18+G18</f>
        <v>15467</v>
      </c>
      <c r="F18" s="17">
        <v>4508</v>
      </c>
      <c r="G18" s="16">
        <v>10959</v>
      </c>
      <c r="H18" s="15">
        <f>+I18+J18</f>
        <v>4641</v>
      </c>
      <c r="I18" s="17">
        <v>1294</v>
      </c>
      <c r="J18" s="17">
        <v>3347</v>
      </c>
      <c r="K18" s="14">
        <v>1196</v>
      </c>
      <c r="L18" s="19">
        <v>2078</v>
      </c>
      <c r="M18" s="12">
        <v>241</v>
      </c>
      <c r="N18" s="13">
        <v>2870</v>
      </c>
      <c r="O18" s="18">
        <f>+C18/B18</f>
        <v>0.43540355317435536</v>
      </c>
    </row>
    <row r="19" spans="1:15" ht="17.45" hidden="1" customHeight="1" x14ac:dyDescent="0.2">
      <c r="A19" s="9">
        <v>2004</v>
      </c>
      <c r="B19" s="14">
        <v>62762</v>
      </c>
      <c r="C19" s="14">
        <f>+D19+K19+L19+M19+N19</f>
        <v>26800</v>
      </c>
      <c r="D19" s="14">
        <f>+E19+H19</f>
        <v>19093</v>
      </c>
      <c r="E19" s="14">
        <f>+F19+G19</f>
        <v>14530</v>
      </c>
      <c r="F19" s="17">
        <v>4269</v>
      </c>
      <c r="G19" s="16">
        <v>10261</v>
      </c>
      <c r="H19" s="17">
        <f>+I19+J19</f>
        <v>4563</v>
      </c>
      <c r="I19" s="17">
        <v>1156</v>
      </c>
      <c r="J19" s="17">
        <v>3407</v>
      </c>
      <c r="K19" s="14">
        <v>1140</v>
      </c>
      <c r="L19" s="19">
        <v>3056</v>
      </c>
      <c r="M19" s="12">
        <v>233</v>
      </c>
      <c r="N19" s="13">
        <v>3278</v>
      </c>
      <c r="O19" s="18">
        <f>+C19/B19</f>
        <v>0.42700997418820308</v>
      </c>
    </row>
    <row r="20" spans="1:15" ht="17.45" customHeight="1" x14ac:dyDescent="0.2">
      <c r="A20" s="9">
        <v>2005</v>
      </c>
      <c r="B20" s="14">
        <v>68473</v>
      </c>
      <c r="C20" s="14">
        <f>+D20+K20+L20+M20+N20</f>
        <v>28559</v>
      </c>
      <c r="D20" s="14">
        <f>+E20+H20</f>
        <v>19545</v>
      </c>
      <c r="E20" s="14">
        <f>+F20+G20</f>
        <v>15030</v>
      </c>
      <c r="F20" s="17">
        <v>5426</v>
      </c>
      <c r="G20" s="16">
        <v>9604</v>
      </c>
      <c r="H20" s="17">
        <f>+I20+J20</f>
        <v>4515</v>
      </c>
      <c r="I20" s="17">
        <v>1110</v>
      </c>
      <c r="J20" s="17">
        <v>3405</v>
      </c>
      <c r="K20" s="14">
        <v>1215</v>
      </c>
      <c r="L20" s="19">
        <v>3501</v>
      </c>
      <c r="M20" s="12">
        <v>236</v>
      </c>
      <c r="N20" s="13">
        <v>4062</v>
      </c>
      <c r="O20" s="55">
        <f>+C20/B20*100</f>
        <v>41.708410614402759</v>
      </c>
    </row>
    <row r="21" spans="1:15" ht="17.25" hidden="1" customHeight="1" x14ac:dyDescent="0.2">
      <c r="A21" s="9">
        <v>2006</v>
      </c>
      <c r="B21" s="23">
        <v>66618</v>
      </c>
      <c r="C21" s="17">
        <v>28671</v>
      </c>
      <c r="D21" s="23">
        <f>+E21+H21</f>
        <v>19421</v>
      </c>
      <c r="E21" s="17">
        <f>+F21+G21</f>
        <v>14970</v>
      </c>
      <c r="F21" s="17">
        <v>5039</v>
      </c>
      <c r="G21" s="17">
        <v>9931</v>
      </c>
      <c r="H21" s="14">
        <f>+I21+J21</f>
        <v>4451</v>
      </c>
      <c r="I21" s="17">
        <v>1110</v>
      </c>
      <c r="J21" s="17">
        <v>3341</v>
      </c>
      <c r="K21" s="23">
        <v>1109</v>
      </c>
      <c r="L21" s="21">
        <v>3395</v>
      </c>
      <c r="M21" s="12">
        <v>261</v>
      </c>
      <c r="N21" s="12">
        <v>4485</v>
      </c>
      <c r="O21" s="30">
        <f>+C21/B21*100</f>
        <v>43.037917679906329</v>
      </c>
    </row>
    <row r="22" spans="1:15" ht="17.25" hidden="1" customHeight="1" x14ac:dyDescent="0.2">
      <c r="A22" s="9">
        <v>2005</v>
      </c>
      <c r="B22" s="23"/>
      <c r="C22" s="17"/>
      <c r="D22" s="23"/>
      <c r="E22" s="17"/>
      <c r="F22" s="17"/>
      <c r="G22" s="17"/>
      <c r="H22" s="14"/>
      <c r="I22" s="17"/>
      <c r="J22" s="17"/>
      <c r="K22" s="23"/>
      <c r="L22" s="21"/>
      <c r="M22" s="12"/>
      <c r="N22" s="12"/>
      <c r="O22" s="30"/>
    </row>
    <row r="23" spans="1:15" ht="17.25" hidden="1" customHeight="1" x14ac:dyDescent="0.2">
      <c r="A23" s="9">
        <v>2007</v>
      </c>
      <c r="B23" s="23">
        <v>58410</v>
      </c>
      <c r="C23" s="23">
        <v>25167</v>
      </c>
      <c r="D23" s="23">
        <f>+E23+H23</f>
        <v>18102</v>
      </c>
      <c r="E23" s="14">
        <f>+F23+G23</f>
        <v>13766</v>
      </c>
      <c r="F23" s="17">
        <v>3998</v>
      </c>
      <c r="G23" s="17">
        <v>9768</v>
      </c>
      <c r="H23" s="14">
        <f>+I23+J23</f>
        <v>4336</v>
      </c>
      <c r="I23" s="17">
        <v>1156</v>
      </c>
      <c r="J23" s="17">
        <v>3180</v>
      </c>
      <c r="K23" s="23">
        <v>1078</v>
      </c>
      <c r="L23" s="19">
        <v>2699</v>
      </c>
      <c r="M23" s="12">
        <v>252</v>
      </c>
      <c r="N23" s="12">
        <v>3036</v>
      </c>
      <c r="O23" s="30">
        <f t="shared" ref="O23:O30" si="5">+C23/B23*100</f>
        <v>43.086800205444277</v>
      </c>
    </row>
    <row r="24" spans="1:15" ht="17.45" hidden="1" customHeight="1" x14ac:dyDescent="0.2">
      <c r="A24" s="9">
        <v>2008</v>
      </c>
      <c r="B24" s="23">
        <v>61104</v>
      </c>
      <c r="C24" s="17">
        <v>28055</v>
      </c>
      <c r="D24" s="23">
        <v>19588</v>
      </c>
      <c r="E24" s="17">
        <v>14993</v>
      </c>
      <c r="F24" s="17">
        <v>4493</v>
      </c>
      <c r="G24" s="17">
        <v>10500</v>
      </c>
      <c r="H24" s="14">
        <v>4595</v>
      </c>
      <c r="I24" s="17">
        <v>1167</v>
      </c>
      <c r="J24" s="17">
        <v>3428</v>
      </c>
      <c r="K24" s="23">
        <v>2369</v>
      </c>
      <c r="L24" s="21">
        <v>2899</v>
      </c>
      <c r="M24" s="12">
        <v>243</v>
      </c>
      <c r="N24" s="12">
        <v>2956</v>
      </c>
      <c r="O24" s="30">
        <f t="shared" si="5"/>
        <v>45.913524482848914</v>
      </c>
    </row>
    <row r="25" spans="1:15" ht="17.45" hidden="1" customHeight="1" x14ac:dyDescent="0.2">
      <c r="A25" s="9">
        <v>2009</v>
      </c>
      <c r="B25" s="23">
        <v>57740</v>
      </c>
      <c r="C25" s="23">
        <v>27805</v>
      </c>
      <c r="D25" s="23">
        <v>19333</v>
      </c>
      <c r="E25" s="17">
        <v>14513</v>
      </c>
      <c r="F25" s="17">
        <v>4914</v>
      </c>
      <c r="G25" s="17">
        <v>9599</v>
      </c>
      <c r="H25" s="14">
        <v>4820</v>
      </c>
      <c r="I25" s="17">
        <v>1249</v>
      </c>
      <c r="J25" s="17">
        <v>3571</v>
      </c>
      <c r="K25" s="23">
        <v>2375</v>
      </c>
      <c r="L25" s="21">
        <v>2406</v>
      </c>
      <c r="M25" s="12">
        <v>314</v>
      </c>
      <c r="N25" s="12">
        <v>3377</v>
      </c>
      <c r="O25" s="56">
        <f t="shared" si="5"/>
        <v>48.155524766193281</v>
      </c>
    </row>
    <row r="26" spans="1:15" ht="17.45" customHeight="1" x14ac:dyDescent="0.2">
      <c r="A26" s="9">
        <v>2010</v>
      </c>
      <c r="B26" s="23">
        <v>55992</v>
      </c>
      <c r="C26" s="14">
        <f>+D26+K26+L26+M26+N26</f>
        <v>27209</v>
      </c>
      <c r="D26" s="14">
        <f>+E26+H26</f>
        <v>19264</v>
      </c>
      <c r="E26" s="14">
        <v>14067</v>
      </c>
      <c r="F26" s="17">
        <v>4227</v>
      </c>
      <c r="G26" s="17">
        <v>9840</v>
      </c>
      <c r="H26" s="14">
        <f>+I26+J26</f>
        <v>5197</v>
      </c>
      <c r="I26" s="17">
        <v>1147</v>
      </c>
      <c r="J26" s="17">
        <v>4050</v>
      </c>
      <c r="K26" s="23">
        <v>2119</v>
      </c>
      <c r="L26" s="21">
        <v>2173</v>
      </c>
      <c r="M26" s="12">
        <v>206</v>
      </c>
      <c r="N26" s="12">
        <v>3447</v>
      </c>
      <c r="O26" s="56">
        <f t="shared" si="5"/>
        <v>48.594442063151874</v>
      </c>
    </row>
    <row r="27" spans="1:15" ht="17.45" customHeight="1" x14ac:dyDescent="0.2">
      <c r="A27" s="9">
        <v>2011</v>
      </c>
      <c r="B27" s="23">
        <v>55126</v>
      </c>
      <c r="C27" s="14">
        <v>27143</v>
      </c>
      <c r="D27" s="14">
        <f>+E27+H27</f>
        <v>19121</v>
      </c>
      <c r="E27" s="14">
        <v>14057</v>
      </c>
      <c r="F27" s="17">
        <v>4261</v>
      </c>
      <c r="G27" s="17">
        <v>9796</v>
      </c>
      <c r="H27" s="14">
        <f>+I27+J27</f>
        <v>5064</v>
      </c>
      <c r="I27" s="17">
        <v>1079</v>
      </c>
      <c r="J27" s="17">
        <v>3985</v>
      </c>
      <c r="K27" s="23">
        <v>2017</v>
      </c>
      <c r="L27" s="21">
        <v>2070</v>
      </c>
      <c r="M27" s="12">
        <v>244</v>
      </c>
      <c r="N27" s="12">
        <v>3691</v>
      </c>
      <c r="O27" s="56">
        <f t="shared" si="5"/>
        <v>49.238109059246092</v>
      </c>
    </row>
    <row r="28" spans="1:15" ht="17.45" customHeight="1" x14ac:dyDescent="0.2">
      <c r="A28" s="9">
        <v>2012</v>
      </c>
      <c r="B28" s="23">
        <v>57501</v>
      </c>
      <c r="C28" s="14">
        <v>29075</v>
      </c>
      <c r="D28" s="14">
        <f>+E28+H28</f>
        <v>19028</v>
      </c>
      <c r="E28" s="14">
        <f>+F28+G28</f>
        <v>13582</v>
      </c>
      <c r="F28" s="17">
        <v>4288</v>
      </c>
      <c r="G28" s="17">
        <v>9294</v>
      </c>
      <c r="H28" s="14">
        <f>+I28+J28</f>
        <v>5446</v>
      </c>
      <c r="I28" s="17">
        <v>1100</v>
      </c>
      <c r="J28" s="17">
        <v>4346</v>
      </c>
      <c r="K28" s="23">
        <v>3342</v>
      </c>
      <c r="L28" s="21">
        <v>2508</v>
      </c>
      <c r="M28" s="12">
        <v>227</v>
      </c>
      <c r="N28" s="12">
        <v>3970</v>
      </c>
      <c r="O28" s="56">
        <f t="shared" si="5"/>
        <v>50.564338011512845</v>
      </c>
    </row>
    <row r="29" spans="1:15" ht="17.45" customHeight="1" x14ac:dyDescent="0.2">
      <c r="A29" s="9">
        <v>2013</v>
      </c>
      <c r="B29" s="23">
        <v>56475</v>
      </c>
      <c r="C29" s="14">
        <v>28800</v>
      </c>
      <c r="D29" s="14">
        <f>+E29+H29</f>
        <v>18761</v>
      </c>
      <c r="E29" s="14">
        <f>+F29+G29</f>
        <v>13556</v>
      </c>
      <c r="F29" s="17">
        <v>4528</v>
      </c>
      <c r="G29" s="17">
        <v>9028</v>
      </c>
      <c r="H29" s="14">
        <f>+I29+J29</f>
        <v>5205</v>
      </c>
      <c r="I29" s="17">
        <v>1067</v>
      </c>
      <c r="J29" s="17">
        <v>4138</v>
      </c>
      <c r="K29" s="23">
        <v>2301</v>
      </c>
      <c r="L29" s="21">
        <v>2723</v>
      </c>
      <c r="M29" s="12">
        <v>313</v>
      </c>
      <c r="N29" s="12">
        <v>4702</v>
      </c>
      <c r="O29" s="56">
        <f t="shared" ref="O29" si="6">+C29/B29*100</f>
        <v>50.996015936254977</v>
      </c>
    </row>
    <row r="30" spans="1:15" ht="17.45" customHeight="1" thickBot="1" x14ac:dyDescent="0.25">
      <c r="A30" s="22">
        <v>2014</v>
      </c>
      <c r="B30" s="24">
        <v>54988</v>
      </c>
      <c r="C30" s="26">
        <v>28047</v>
      </c>
      <c r="D30" s="26">
        <f>+E30+H30</f>
        <v>18603</v>
      </c>
      <c r="E30" s="26">
        <f>+F30+G30</f>
        <v>13666</v>
      </c>
      <c r="F30" s="25">
        <v>4827</v>
      </c>
      <c r="G30" s="25">
        <v>8839</v>
      </c>
      <c r="H30" s="26">
        <f>+I30+J30</f>
        <v>4937</v>
      </c>
      <c r="I30" s="25">
        <v>1049</v>
      </c>
      <c r="J30" s="25">
        <v>3888</v>
      </c>
      <c r="K30" s="24">
        <v>1876</v>
      </c>
      <c r="L30" s="27">
        <v>2363</v>
      </c>
      <c r="M30" s="28">
        <v>237</v>
      </c>
      <c r="N30" s="28">
        <v>4968</v>
      </c>
      <c r="O30" s="57">
        <f t="shared" si="5"/>
        <v>51.00567396522878</v>
      </c>
    </row>
    <row r="31" spans="1:15" s="2" customFormat="1" ht="12.75" hidden="1" customHeight="1" thickTop="1" x14ac:dyDescent="0.2">
      <c r="A31" s="66" t="s">
        <v>2</v>
      </c>
      <c r="B31" s="66"/>
      <c r="C31" s="66"/>
      <c r="D31" s="66"/>
      <c r="E31" s="66"/>
      <c r="F31" s="66"/>
      <c r="G31" s="66"/>
      <c r="H31" s="66"/>
      <c r="I31" s="66"/>
      <c r="J31" s="66"/>
      <c r="K31" s="66"/>
      <c r="L31" s="66"/>
      <c r="M31" s="66"/>
      <c r="N31" s="66"/>
      <c r="O31" s="66"/>
    </row>
    <row r="32" spans="1:15" s="2" customFormat="1" ht="12.75" customHeight="1" x14ac:dyDescent="0.2">
      <c r="A32" s="29"/>
      <c r="B32" s="29"/>
      <c r="C32" s="29"/>
      <c r="D32" s="29"/>
      <c r="E32" s="29"/>
      <c r="F32" s="29"/>
      <c r="G32" s="29"/>
      <c r="H32" s="29"/>
      <c r="I32" s="29"/>
      <c r="J32" s="29"/>
      <c r="K32" s="29"/>
      <c r="L32" s="29"/>
      <c r="M32" s="29"/>
      <c r="N32" s="29"/>
      <c r="O32" s="29"/>
    </row>
    <row r="33" spans="1:15" ht="12.75" customHeight="1" x14ac:dyDescent="0.2">
      <c r="A33" s="9" t="s">
        <v>13</v>
      </c>
      <c r="B33" s="9"/>
      <c r="C33" s="9"/>
      <c r="D33" s="9"/>
      <c r="E33" s="9"/>
      <c r="F33" s="9"/>
      <c r="G33" s="9"/>
      <c r="H33" s="9"/>
      <c r="I33" s="9"/>
      <c r="J33" s="9"/>
      <c r="K33" s="9"/>
      <c r="L33" s="9"/>
      <c r="M33" s="9"/>
      <c r="N33" s="9"/>
      <c r="O33" s="9"/>
    </row>
    <row r="34" spans="1:15" s="2" customFormat="1" ht="12.75" customHeight="1" x14ac:dyDescent="0.2">
      <c r="A34" s="29"/>
      <c r="B34" s="29"/>
      <c r="C34" s="29"/>
      <c r="D34" s="29"/>
      <c r="E34" s="29"/>
      <c r="F34" s="29"/>
      <c r="G34" s="29"/>
      <c r="H34" s="29"/>
      <c r="I34" s="29"/>
      <c r="J34" s="29"/>
      <c r="K34" s="29"/>
      <c r="L34" s="29"/>
      <c r="M34" s="29"/>
      <c r="N34" s="29"/>
      <c r="O34" s="29"/>
    </row>
    <row r="35" spans="1:15" s="2" customFormat="1" ht="16.5" customHeight="1" x14ac:dyDescent="0.2">
      <c r="A35" s="58" t="s">
        <v>25</v>
      </c>
      <c r="B35" s="58"/>
      <c r="C35" s="58"/>
      <c r="D35" s="58"/>
      <c r="E35" s="58"/>
      <c r="F35" s="58"/>
      <c r="G35" s="58"/>
      <c r="H35" s="58"/>
      <c r="I35" s="58"/>
      <c r="J35" s="58"/>
      <c r="K35" s="58"/>
      <c r="L35" s="58"/>
      <c r="M35" s="58"/>
      <c r="N35" s="58"/>
      <c r="O35" s="58"/>
    </row>
    <row r="36" spans="1:15" s="2" customFormat="1" ht="12.75" customHeight="1" x14ac:dyDescent="0.2">
      <c r="A36" s="58"/>
      <c r="B36" s="58"/>
      <c r="C36" s="58"/>
      <c r="D36" s="58"/>
      <c r="E36" s="58"/>
      <c r="F36" s="58"/>
      <c r="G36" s="58"/>
      <c r="H36" s="58"/>
      <c r="I36" s="58"/>
      <c r="J36" s="58"/>
      <c r="K36" s="58"/>
      <c r="L36" s="58"/>
      <c r="M36" s="58"/>
      <c r="N36" s="58"/>
      <c r="O36" s="58"/>
    </row>
    <row r="37" spans="1:15" s="2" customFormat="1" ht="15" customHeight="1" x14ac:dyDescent="0.2">
      <c r="A37" s="58"/>
      <c r="B37" s="58"/>
      <c r="C37" s="58"/>
      <c r="D37" s="58"/>
      <c r="E37" s="58"/>
      <c r="F37" s="58"/>
      <c r="G37" s="58"/>
      <c r="H37" s="58"/>
      <c r="I37" s="58"/>
      <c r="J37" s="58"/>
      <c r="K37" s="58"/>
      <c r="L37" s="58"/>
      <c r="M37" s="58"/>
      <c r="N37" s="58"/>
      <c r="O37" s="58"/>
    </row>
    <row r="38" spans="1:15" ht="12.75" customHeight="1" x14ac:dyDescent="0.2">
      <c r="A38" s="59"/>
      <c r="B38" s="59"/>
      <c r="C38" s="59"/>
      <c r="D38" s="59"/>
      <c r="E38" s="59"/>
      <c r="F38" s="59"/>
      <c r="G38" s="59"/>
      <c r="H38" s="59"/>
      <c r="I38" s="59"/>
      <c r="J38" s="59"/>
      <c r="K38" s="59"/>
      <c r="L38" s="59"/>
      <c r="M38" s="59"/>
      <c r="N38" s="59"/>
      <c r="O38" s="59"/>
    </row>
    <row r="39" spans="1:15" ht="12.75" customHeight="1" x14ac:dyDescent="0.2">
      <c r="A39" s="1" t="s">
        <v>24</v>
      </c>
    </row>
  </sheetData>
  <sheetProtection selectLockedCells="1" selectUnlockedCells="1"/>
  <mergeCells count="11">
    <mergeCell ref="A35:O37"/>
    <mergeCell ref="A38:O38"/>
    <mergeCell ref="A2:O2"/>
    <mergeCell ref="A1:O1"/>
    <mergeCell ref="E5:J5"/>
    <mergeCell ref="C3:O3"/>
    <mergeCell ref="A31:O31"/>
    <mergeCell ref="D4:K4"/>
    <mergeCell ref="L4:N5"/>
    <mergeCell ref="E6:G6"/>
    <mergeCell ref="H6:J6"/>
  </mergeCells>
  <phoneticPr fontId="0" type="noConversion"/>
  <printOptions horizontalCentered="1"/>
  <pageMargins left="0.25" right="0.25" top="0.75" bottom="0.33" header="0.5" footer="0.21"/>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Gwendolyn Coleman</dc:creator>
  <cp:lastModifiedBy>AOUSC</cp:lastModifiedBy>
  <cp:lastPrinted>2015-06-20T18:05:58Z</cp:lastPrinted>
  <dcterms:created xsi:type="dcterms:W3CDTF">2008-09-12T22:17:27Z</dcterms:created>
  <dcterms:modified xsi:type="dcterms:W3CDTF">2015-12-10T17:54:04Z</dcterms:modified>
</cp:coreProperties>
</file>